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Google Drive\IFSP\PIRITUBA\DAE\CALENDÁRIOS ACADÊMICOS\2022\"/>
    </mc:Choice>
  </mc:AlternateContent>
  <xr:revisionPtr revIDLastSave="0" documentId="13_ncr:1_{4CD0363E-6FC0-4F69-9F73-38BA61C138DD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1º SEM" sheetId="1" r:id="rId1"/>
    <sheet name="2ºSEM" sheetId="2" r:id="rId2"/>
    <sheet name="Quadro Resumo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9" i="3" l="1"/>
  <c r="J29" i="3"/>
  <c r="I29" i="3"/>
  <c r="H29" i="3"/>
  <c r="G29" i="3"/>
  <c r="F29" i="3"/>
  <c r="E29" i="3"/>
  <c r="L29" i="3" s="1"/>
  <c r="K28" i="3"/>
  <c r="J28" i="3"/>
  <c r="I28" i="3"/>
  <c r="H28" i="3"/>
  <c r="G28" i="3"/>
  <c r="F28" i="3"/>
  <c r="E28" i="3"/>
  <c r="K27" i="3"/>
  <c r="J27" i="3"/>
  <c r="I27" i="3"/>
  <c r="H27" i="3"/>
  <c r="G27" i="3"/>
  <c r="F27" i="3"/>
  <c r="E27" i="3"/>
  <c r="K26" i="3"/>
  <c r="J26" i="3"/>
  <c r="I26" i="3"/>
  <c r="H26" i="3"/>
  <c r="G26" i="3"/>
  <c r="F26" i="3"/>
  <c r="E26" i="3"/>
  <c r="K25" i="3"/>
  <c r="J25" i="3"/>
  <c r="I25" i="3"/>
  <c r="H25" i="3"/>
  <c r="G25" i="3"/>
  <c r="F25" i="3"/>
  <c r="E25" i="3"/>
  <c r="K24" i="3"/>
  <c r="J24" i="3"/>
  <c r="I24" i="3"/>
  <c r="H24" i="3"/>
  <c r="G24" i="3"/>
  <c r="G30" i="3" s="1"/>
  <c r="F24" i="3"/>
  <c r="E24" i="3"/>
  <c r="K19" i="3"/>
  <c r="J19" i="3"/>
  <c r="I19" i="3"/>
  <c r="H19" i="3"/>
  <c r="G19" i="3"/>
  <c r="F19" i="3"/>
  <c r="E19" i="3"/>
  <c r="K18" i="3"/>
  <c r="J18" i="3"/>
  <c r="I18" i="3"/>
  <c r="H18" i="3"/>
  <c r="G18" i="3"/>
  <c r="F18" i="3"/>
  <c r="E18" i="3"/>
  <c r="K17" i="3"/>
  <c r="J17" i="3"/>
  <c r="I17" i="3"/>
  <c r="H17" i="3"/>
  <c r="G17" i="3"/>
  <c r="F17" i="3"/>
  <c r="E17" i="3"/>
  <c r="K16" i="3"/>
  <c r="J16" i="3"/>
  <c r="I16" i="3"/>
  <c r="H16" i="3"/>
  <c r="G16" i="3"/>
  <c r="F16" i="3"/>
  <c r="E16" i="3"/>
  <c r="K15" i="3"/>
  <c r="J15" i="3"/>
  <c r="I15" i="3"/>
  <c r="H15" i="3"/>
  <c r="G15" i="3"/>
  <c r="F15" i="3"/>
  <c r="E15" i="3"/>
  <c r="K14" i="3"/>
  <c r="J14" i="3"/>
  <c r="I14" i="3"/>
  <c r="H14" i="3"/>
  <c r="G14" i="3"/>
  <c r="F14" i="3"/>
  <c r="E14" i="3"/>
  <c r="K13" i="3"/>
  <c r="J13" i="3"/>
  <c r="I13" i="3"/>
  <c r="H13" i="3"/>
  <c r="G13" i="3"/>
  <c r="F13" i="3"/>
  <c r="E13" i="3"/>
  <c r="H90" i="2"/>
  <c r="H76" i="2"/>
  <c r="H62" i="2"/>
  <c r="H47" i="2"/>
  <c r="H33" i="2"/>
  <c r="I32" i="2"/>
  <c r="I46" i="2" s="1"/>
  <c r="I61" i="2" s="1"/>
  <c r="I75" i="2" s="1"/>
  <c r="I89" i="2" s="1"/>
  <c r="F32" i="2"/>
  <c r="F46" i="2" s="1"/>
  <c r="F61" i="2" s="1"/>
  <c r="F75" i="2" s="1"/>
  <c r="F89" i="2" s="1"/>
  <c r="D32" i="2"/>
  <c r="H19" i="2"/>
  <c r="I18" i="2"/>
  <c r="H18" i="2"/>
  <c r="H32" i="2" s="1"/>
  <c r="H46" i="2" s="1"/>
  <c r="H61" i="2" s="1"/>
  <c r="H75" i="2" s="1"/>
  <c r="H89" i="2" s="1"/>
  <c r="G18" i="2"/>
  <c r="G32" i="2" s="1"/>
  <c r="G46" i="2" s="1"/>
  <c r="G61" i="2" s="1"/>
  <c r="G75" i="2" s="1"/>
  <c r="G89" i="2" s="1"/>
  <c r="F18" i="2"/>
  <c r="E18" i="2"/>
  <c r="H20" i="2" s="1"/>
  <c r="D18" i="2"/>
  <c r="H105" i="1"/>
  <c r="H90" i="1"/>
  <c r="H76" i="1"/>
  <c r="H62" i="1"/>
  <c r="H48" i="1"/>
  <c r="H34" i="1"/>
  <c r="H33" i="1"/>
  <c r="H47" i="1" s="1"/>
  <c r="H61" i="1" s="1"/>
  <c r="H75" i="1" s="1"/>
  <c r="H89" i="1" s="1"/>
  <c r="H104" i="1" s="1"/>
  <c r="E33" i="1"/>
  <c r="E47" i="1" s="1"/>
  <c r="E61" i="1" s="1"/>
  <c r="E75" i="1" s="1"/>
  <c r="E89" i="1" s="1"/>
  <c r="E104" i="1" s="1"/>
  <c r="H20" i="1"/>
  <c r="I19" i="1"/>
  <c r="I33" i="1" s="1"/>
  <c r="I47" i="1" s="1"/>
  <c r="I61" i="1" s="1"/>
  <c r="I75" i="1" s="1"/>
  <c r="I89" i="1" s="1"/>
  <c r="I104" i="1" s="1"/>
  <c r="H19" i="1"/>
  <c r="G19" i="1"/>
  <c r="G33" i="1" s="1"/>
  <c r="G47" i="1" s="1"/>
  <c r="G61" i="1" s="1"/>
  <c r="G75" i="1" s="1"/>
  <c r="G89" i="1" s="1"/>
  <c r="G104" i="1" s="1"/>
  <c r="F19" i="1"/>
  <c r="F33" i="1" s="1"/>
  <c r="F47" i="1" s="1"/>
  <c r="F61" i="1" s="1"/>
  <c r="F75" i="1" s="1"/>
  <c r="F89" i="1" s="1"/>
  <c r="F104" i="1" s="1"/>
  <c r="E19" i="1"/>
  <c r="D19" i="1"/>
  <c r="H21" i="1" s="1"/>
  <c r="H22" i="1" s="1"/>
  <c r="L28" i="3" l="1"/>
  <c r="J30" i="3"/>
  <c r="L27" i="3"/>
  <c r="I30" i="3"/>
  <c r="K30" i="3"/>
  <c r="L26" i="3"/>
  <c r="L25" i="3"/>
  <c r="E30" i="3"/>
  <c r="H30" i="3"/>
  <c r="F30" i="3"/>
  <c r="I20" i="3"/>
  <c r="L16" i="3"/>
  <c r="J20" i="3"/>
  <c r="H20" i="3"/>
  <c r="L18" i="3"/>
  <c r="L17" i="3"/>
  <c r="K20" i="3"/>
  <c r="L15" i="3"/>
  <c r="L14" i="3"/>
  <c r="E20" i="3"/>
  <c r="F20" i="3"/>
  <c r="G20" i="3"/>
  <c r="L19" i="3"/>
  <c r="D33" i="1"/>
  <c r="E32" i="2"/>
  <c r="E46" i="2" s="1"/>
  <c r="E61" i="2" s="1"/>
  <c r="E75" i="2" s="1"/>
  <c r="E89" i="2" s="1"/>
  <c r="D46" i="2"/>
  <c r="L13" i="3"/>
  <c r="L24" i="3"/>
  <c r="L30" i="3" l="1"/>
  <c r="E34" i="3" s="1"/>
  <c r="L20" i="3"/>
  <c r="E33" i="3" s="1"/>
  <c r="E35" i="3" s="1"/>
  <c r="D61" i="2"/>
  <c r="H48" i="2"/>
  <c r="D47" i="1"/>
  <c r="H35" i="1"/>
  <c r="H36" i="1" s="1"/>
  <c r="H34" i="2"/>
  <c r="D75" i="2" l="1"/>
  <c r="H63" i="2"/>
  <c r="D61" i="1"/>
  <c r="H49" i="1"/>
  <c r="H50" i="1" s="1"/>
  <c r="H77" i="2" l="1"/>
  <c r="D89" i="2"/>
  <c r="H91" i="2" s="1"/>
  <c r="D75" i="1"/>
  <c r="H63" i="1"/>
  <c r="H64" i="1" s="1"/>
  <c r="D89" i="1" l="1"/>
  <c r="H77" i="1"/>
  <c r="H78" i="1" s="1"/>
  <c r="D104" i="1" l="1"/>
  <c r="H106" i="1" s="1"/>
  <c r="H107" i="1" s="1"/>
  <c r="H21" i="2" s="1"/>
  <c r="H35" i="2" s="1"/>
  <c r="H49" i="2" s="1"/>
  <c r="H64" i="2" s="1"/>
  <c r="H78" i="2" s="1"/>
  <c r="H92" i="2" s="1"/>
  <c r="H91" i="1"/>
  <c r="H92" i="1" s="1"/>
</calcChain>
</file>

<file path=xl/sharedStrings.xml><?xml version="1.0" encoding="utf-8"?>
<sst xmlns="http://schemas.openxmlformats.org/spreadsheetml/2006/main" count="351" uniqueCount="162">
  <si>
    <t>INSTITUTO FEDERAL DE EDUCAÇÃO, CIÊNCIA E TECNOLOGIA DE SÃO PAULO</t>
  </si>
  <si>
    <t>CÂMPUS (nome do câmpus)</t>
  </si>
  <si>
    <t xml:space="preserve">CURSOS  (descrever as modalidades de curso referentes a este calendário) </t>
  </si>
  <si>
    <t>(cursos anuais ou semestrais)</t>
  </si>
  <si>
    <t>1º SEMESTRE</t>
  </si>
  <si>
    <t>JANEIRO</t>
  </si>
  <si>
    <t>DOM.</t>
  </si>
  <si>
    <t>2a</t>
  </si>
  <si>
    <t>3a</t>
  </si>
  <si>
    <t>4a</t>
  </si>
  <si>
    <t>5a</t>
  </si>
  <si>
    <t>6a</t>
  </si>
  <si>
    <t>SAB.</t>
  </si>
  <si>
    <t>ATIVIDADES / EVENTOS</t>
  </si>
  <si>
    <t>01- Dia mundial da paz / Confraternização Universal- Lei Federal nº 10.607, de 19/12/2002 (feriado federal)</t>
  </si>
  <si>
    <t>03 a 31 - Férias docentes e discentes (30 dias corridos) - Portaria nº 2.791, de 8 de dezembro de 2010</t>
  </si>
  <si>
    <t>17 a 21 - Período de Rematrícula via SUAP</t>
  </si>
  <si>
    <t xml:space="preserve">17 a 21 - Período de Matrícula Ingressantes - Pós em Humanidades. </t>
  </si>
  <si>
    <t>25 - Aniversário da Cidade de São Paulo - Lei nº 14.485 de 19 de julho de 2007 (feriado municipal)</t>
  </si>
  <si>
    <t>DIAS</t>
  </si>
  <si>
    <t>ACUMULADO</t>
  </si>
  <si>
    <t xml:space="preserve">DIAS LETIVOS NO MÊS                                                                                            </t>
  </si>
  <si>
    <t xml:space="preserve">DIAS LETIVOS ACUMULADOS NO SEMESTRE                                          </t>
  </si>
  <si>
    <t>DIAS LETIVOS ACUMULADOS NO ANO</t>
  </si>
  <si>
    <t>FEVEREIRO</t>
  </si>
  <si>
    <t>01 - Férias docentes e discentes (30 dias corridos) - Portaria nº 2.791, de 8 de dezembro de 2010</t>
  </si>
  <si>
    <t>02 e 03 - Planejamento Pedagógico e Reuniões Administrativas</t>
  </si>
  <si>
    <t>07 - Início das aulas / Recepção dos alunos/Início do 1º Semestre</t>
  </si>
  <si>
    <t xml:space="preserve">07 - Início do prazo de Solicitação de Aproveitamento de Estudos </t>
  </si>
  <si>
    <t>04 - Início do prazo de Solicitação do Trancamento de Matrícula</t>
  </si>
  <si>
    <t>09 - Término do prazo para solicitação de retificação de notas e faltas do 2° Semestre de 2020</t>
  </si>
  <si>
    <t>14 - Reunião NAPNE</t>
  </si>
  <si>
    <t>24 - Reunião CONCAM</t>
  </si>
  <si>
    <t xml:space="preserve">ACUMULADO </t>
  </si>
  <si>
    <t xml:space="preserve">26 e 28/02 - Recesso </t>
  </si>
  <si>
    <t>25- Prazo final para envio dos Planos de Ensino via SUAP</t>
  </si>
  <si>
    <t>MARÇO</t>
  </si>
  <si>
    <t xml:space="preserve">01 - Carnaval </t>
  </si>
  <si>
    <t>02 - Cinzas</t>
  </si>
  <si>
    <t>04 - Prazo final para conclusão dos processos de cancelamento compulsório de matrícula</t>
  </si>
  <si>
    <t>08 - Dia Internacional da Mulher</t>
  </si>
  <si>
    <t>11 - Término do prazo de solicitação de Cancelamento de disciplina</t>
  </si>
  <si>
    <t xml:space="preserve">19 - Sábado letivo </t>
  </si>
  <si>
    <t>21 - Dia Internacional Contra a Discriminação Racial</t>
  </si>
  <si>
    <t>ABRIL</t>
  </si>
  <si>
    <t>11 - Reunião NAPNE</t>
  </si>
  <si>
    <t xml:space="preserve">15 – Paixão de Cristo - Lei Federal nº 9.093, de 12/09/1995 (feriado federal). </t>
  </si>
  <si>
    <t>17 - Páscoa</t>
  </si>
  <si>
    <t>21 – Tiradentes - Lei Federal nº 10.607, de 19/12/2002 (feriado federal)</t>
  </si>
  <si>
    <t>22 - Recesso Acadêmico</t>
  </si>
  <si>
    <t xml:space="preserve"> 28- Reunião CONCAM</t>
  </si>
  <si>
    <t>MAIO</t>
  </si>
  <si>
    <t>01 - Dia do Trabalho/Dia do Trabalhador - Lei Federal nº 10.607,de 19/12/2002  (feriado federal)</t>
  </si>
  <si>
    <t>09 - Reunião NAPNE</t>
  </si>
  <si>
    <t>14 - Sábado Letivo</t>
  </si>
  <si>
    <t>26 - Reunião Concam</t>
  </si>
  <si>
    <t>31 - Publicação do Edital de Transferência Interna, Externa, Reopção de Curso e Portador de Diploma</t>
  </si>
  <si>
    <t>JUNHO</t>
  </si>
  <si>
    <r>
      <rPr>
        <sz val="8"/>
        <rFont val="Arial"/>
        <family val="2"/>
        <charset val="1"/>
      </rPr>
      <t xml:space="preserve">16- </t>
    </r>
    <r>
      <rPr>
        <i/>
        <sz val="8"/>
        <rFont val="Arial"/>
        <family val="2"/>
        <charset val="1"/>
      </rPr>
      <t>Corpus Christi</t>
    </r>
    <r>
      <rPr>
        <sz val="8"/>
        <rFont val="Arial"/>
        <family val="2"/>
        <charset val="1"/>
      </rPr>
      <t xml:space="preserve"> (Feriado Nacional)</t>
    </r>
  </si>
  <si>
    <t xml:space="preserve">17- Recesso Acadêmico </t>
  </si>
  <si>
    <t>13 - Reunião NAPNE</t>
  </si>
  <si>
    <t>23 - Reunião Concam</t>
  </si>
  <si>
    <t>JULHO</t>
  </si>
  <si>
    <t>06 - Término do 1º semestre letivo</t>
  </si>
  <si>
    <t>08 - Término do prazo para registro de notas e faltas do 1º semestre no Sistema Acadêmico pelos docentes</t>
  </si>
  <si>
    <t>09 - Revolução/Movimento Constitucionalista de 1932 -  LeI Estadual nº 9.497, de 05/03/1997 (Feriado Estadual)</t>
  </si>
  <si>
    <t>11 a 25 - Férias docentes e discentes (15 dias corridos) - Portaria nº2.791, de 8 de dezembro de 2010</t>
  </si>
  <si>
    <t>15 a 19 - Período de Rematrícula via SUAP</t>
  </si>
  <si>
    <t>LEGENDA</t>
  </si>
  <si>
    <t xml:space="preserve"> Dias letivos</t>
  </si>
  <si>
    <t>Outros eventos</t>
  </si>
  <si>
    <t xml:space="preserve"> Feriados e recessos</t>
  </si>
  <si>
    <t xml:space="preserve"> Férias docentes e discentes </t>
  </si>
  <si>
    <t>Assinatura</t>
  </si>
  <si>
    <t>Diretor(a)-Geral do Câmpus</t>
  </si>
  <si>
    <r>
      <rPr>
        <sz val="11"/>
        <color rgb="FF000000"/>
        <rFont val="Calibri"/>
        <family val="2"/>
        <charset val="1"/>
      </rPr>
      <t xml:space="preserve">Identificação do câmpus: nome, endereço, telefone e </t>
    </r>
    <r>
      <rPr>
        <i/>
        <sz val="11"/>
        <color rgb="FF000000"/>
        <rFont val="Calibri"/>
        <family val="2"/>
        <charset val="1"/>
      </rPr>
      <t xml:space="preserve">e-mail </t>
    </r>
    <r>
      <rPr>
        <sz val="11"/>
        <color rgb="FF000000"/>
        <rFont val="Calibri"/>
        <family val="2"/>
        <charset val="1"/>
      </rPr>
      <t>para contato</t>
    </r>
  </si>
  <si>
    <t>2º SEMESTRE</t>
  </si>
  <si>
    <t>01 a 08 - Primeiro Semestre</t>
  </si>
  <si>
    <t>09 - Revolução /Movimento Constitucionalista de 1932 - LeI Estadual nº 9.497, de 05/03/1997 (Feriado Estadual)</t>
  </si>
  <si>
    <t>11 a 25 - Férias Docentes e Discentes (15 dias corridos) - Portaria nº 2.791, de 08 de dezembro de 2010</t>
  </si>
  <si>
    <t>26 - Replanejamento pedagógico e reuniões administrativas</t>
  </si>
  <si>
    <t>27 - Início do 2º semestre</t>
  </si>
  <si>
    <t>27 - Início do prazo de Solicitação de Aproveitamento de Estudos e Extraordinário Aproveitamento de Estudos</t>
  </si>
  <si>
    <t>27 a 29 - Período de divulgação e matrícula em disciplinas optativas</t>
  </si>
  <si>
    <t>27 - Início do prazo de Solicitação do Trancamento de Matrícula</t>
  </si>
  <si>
    <t>27 - Início do prazo de solicitação de ajuste de matrícula em disciplina (dependências)</t>
  </si>
  <si>
    <t>29 - Término do prazo para solicitação de retificação de notas e faltas do 1° semestre pelos discentes</t>
  </si>
  <si>
    <t>AGOSTO</t>
  </si>
  <si>
    <t>08 - Aniversário do Câmpus</t>
  </si>
  <si>
    <t xml:space="preserve"> 25 - Reunião Concam</t>
  </si>
  <si>
    <t>26 - Prazo final para envio dos Planos de Ensino via SUAP</t>
  </si>
  <si>
    <t>31 - Prazo final para conclusão dos processos de cancelamento compulsório de matrícula</t>
  </si>
  <si>
    <t>SETEMBRO</t>
  </si>
  <si>
    <t>07– Independência do Brasil - Lei Federal nº 10.607, de 19/12/2002 (feriado federal)</t>
  </si>
  <si>
    <t>10 - Dia Mundial da Prevenção ao Suicídio</t>
  </si>
  <si>
    <t xml:space="preserve">10 - Sábado letivo </t>
  </si>
  <si>
    <t>09 - Término do prazo de solicitação de Extraordinário Aproveitamento de Estudos</t>
  </si>
  <si>
    <t>09 - Término do prazo de solicitação de Cancelamento de disciplina</t>
  </si>
  <si>
    <t>23- Reunião Concam</t>
  </si>
  <si>
    <t>23 - Atividades alusivas ao aniversário do IFSP</t>
  </si>
  <si>
    <t xml:space="preserve"> 30 - Término do prazo de solicitação de Aproveitamento de Estudos</t>
  </si>
  <si>
    <t>OUTUBRO</t>
  </si>
  <si>
    <t>10 - Reunião NAPNE</t>
  </si>
  <si>
    <t>12 - Nossa Senhora Aparecida - Lei Federal nº 6.802, de 30/06/1980 (feriado federal)</t>
  </si>
  <si>
    <t>15 - Dia do Professor – Feriado escolar - Decreto Federal nº 52.682, de 14/10/1963</t>
  </si>
  <si>
    <t>16 - Dia de ação Mundial da Alimentação</t>
  </si>
  <si>
    <t>25 a 27/10 - Semana Nacional de Ciência e Tecnologia (SNCT)</t>
  </si>
  <si>
    <t>27 - Reunião Concam</t>
  </si>
  <si>
    <t>28 - Dia do Servidor Público – art. 236 da Lei nº 8.112, de 11/12/1990 / (feriado federal / ponto facultativo)</t>
  </si>
  <si>
    <t>NOVEMBRO</t>
  </si>
  <si>
    <t>02 - Finados - Lei Federal nº 10.607, de 19/12/2002 (feriado federal)</t>
  </si>
  <si>
    <t>21- Reunião NAPNE</t>
  </si>
  <si>
    <t>14 - Recesso</t>
  </si>
  <si>
    <t>15 - Proclamação da República- Lei Federal nº 10.607, de 19/12/2002 (feriado federal)</t>
  </si>
  <si>
    <t>24 - Reunião Concam</t>
  </si>
  <si>
    <t>20 - Dia Nacional da Consciência Negra (feriado municipal antecipado)</t>
  </si>
  <si>
    <t>DEZEMBRO</t>
  </si>
  <si>
    <t>20 - Encerramento do 2º Semestre</t>
  </si>
  <si>
    <t>21 - Término do prazo para registro de notas e faltas do 2º semestre no Sistema Acadêmico pelos docentes</t>
  </si>
  <si>
    <t>22 - Encerramento do ano letivo de 2022</t>
  </si>
  <si>
    <t>23 a 31 - Recesso escolar e administrativo</t>
  </si>
  <si>
    <t>25 - Natal - Lei Federal nº 10.607, de 19/12/2002 (feriado federal)</t>
  </si>
  <si>
    <t>Identificação do câmpus: nome, endereço, telefone e e-mail para contato</t>
  </si>
  <si>
    <t>QUADRO RESUMO</t>
  </si>
  <si>
    <t>DIAS DA SEMANA - 1º semestre</t>
  </si>
  <si>
    <t>MESES</t>
  </si>
  <si>
    <t>DOM</t>
  </si>
  <si>
    <t>SEG</t>
  </si>
  <si>
    <t>TER</t>
  </si>
  <si>
    <t>QUA</t>
  </si>
  <si>
    <t>QUI</t>
  </si>
  <si>
    <t>SEX</t>
  </si>
  <si>
    <t>SAB</t>
  </si>
  <si>
    <t xml:space="preserve"> DIAS LETIVOS</t>
  </si>
  <si>
    <t>JAN</t>
  </si>
  <si>
    <t>FEV</t>
  </si>
  <si>
    <t>MAR</t>
  </si>
  <si>
    <t>ABR</t>
  </si>
  <si>
    <t>MAI</t>
  </si>
  <si>
    <t>JUN</t>
  </si>
  <si>
    <t>JUL</t>
  </si>
  <si>
    <t>TOTAL</t>
  </si>
  <si>
    <t>DIAS DA SEMANA - 2º semestre</t>
  </si>
  <si>
    <t>AGO</t>
  </si>
  <si>
    <t>SET</t>
  </si>
  <si>
    <t>OUT</t>
  </si>
  <si>
    <t>NOV</t>
  </si>
  <si>
    <t>DEZ</t>
  </si>
  <si>
    <t>Dias Letivos</t>
  </si>
  <si>
    <t>1º semestre</t>
  </si>
  <si>
    <t>2º semestre</t>
  </si>
  <si>
    <t>Total Geral</t>
  </si>
  <si>
    <t>(identificação do câmpus, endereço, site, telefone para contato)</t>
  </si>
  <si>
    <t xml:space="preserve">Assinatura do(a) Diretor(a)-Geral do Câmpus </t>
  </si>
  <si>
    <t>30 - Reunião Formação Pedagógica</t>
  </si>
  <si>
    <t>31 - Término do prazo de solicitação de Aproveitamento de Estudos</t>
  </si>
  <si>
    <t>27 - Reunião Formação Pedagógica</t>
  </si>
  <si>
    <t>25 - Reunião Formação Pedagógica</t>
  </si>
  <si>
    <t>29 - Reunião Formação Pedagógica</t>
  </si>
  <si>
    <t>31 - Reunião Formação Pedagógica</t>
  </si>
  <si>
    <t>28  - Reunião Formação Pedagógica</t>
  </si>
  <si>
    <t>26  - Reunião Formação Pedagógica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</si>
</sst>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77933C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0000"/>
      <name val="Chicago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10"/>
      <name val="Calibri"/>
      <family val="2"/>
      <charset val="1"/>
    </font>
    <font>
      <sz val="7"/>
      <name val="Arial"/>
      <family val="2"/>
      <charset val="1"/>
    </font>
    <font>
      <sz val="8"/>
      <color rgb="FF000000"/>
      <name val="Calibri"/>
      <family val="2"/>
      <charset val="1"/>
    </font>
    <font>
      <b/>
      <sz val="9"/>
      <name val="Arial"/>
      <family val="2"/>
      <charset val="1"/>
    </font>
    <font>
      <sz val="10"/>
      <color rgb="FF000000"/>
      <name val="arial7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i/>
      <sz val="8"/>
      <name val="Arial"/>
      <family val="2"/>
      <charset val="1"/>
    </font>
    <font>
      <i/>
      <sz val="11"/>
      <color rgb="FF000000"/>
      <name val="Calibri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26"/>
      <color rgb="FFFF0000"/>
      <name val="Arial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D99694"/>
        <bgColor rgb="FFFF99CC"/>
      </patternFill>
    </fill>
    <fill>
      <patternFill patternType="solid">
        <fgColor rgb="FFBFBFBF"/>
        <bgColor rgb="FFC3D69B"/>
      </patternFill>
    </fill>
    <fill>
      <patternFill patternType="solid">
        <fgColor rgb="FF0070C0"/>
        <bgColor rgb="FF008080"/>
      </patternFill>
    </fill>
    <fill>
      <patternFill patternType="solid">
        <fgColor rgb="FFFFFF00"/>
        <bgColor rgb="FFFFFF00"/>
      </patternFill>
    </fill>
    <fill>
      <patternFill patternType="solid">
        <fgColor rgb="FFDCE6F2"/>
        <bgColor rgb="FFDBEEF4"/>
      </patternFill>
    </fill>
    <fill>
      <patternFill patternType="solid">
        <fgColor rgb="FFDBEEF4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F2F2F2"/>
        <bgColor rgb="FFDBEEF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3" fillId="0" borderId="18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 vertical="center"/>
    </xf>
    <xf numFmtId="0" fontId="17" fillId="9" borderId="0" xfId="0" applyFont="1" applyFill="1" applyBorder="1" applyAlignment="1">
      <alignment horizontal="center"/>
    </xf>
    <xf numFmtId="0" fontId="8" fillId="10" borderId="0" xfId="0" applyFont="1" applyFill="1" applyBorder="1" applyAlignment="1">
      <alignment horizontal="left" vertical="top" wrapText="1"/>
    </xf>
    <xf numFmtId="0" fontId="18" fillId="0" borderId="0" xfId="0" applyFont="1" applyBorder="1" applyAlignment="1">
      <alignment horizontal="left"/>
    </xf>
    <xf numFmtId="0" fontId="0" fillId="9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7" fillId="3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8" fillId="6" borderId="0" xfId="0" applyFont="1" applyFill="1" applyAlignment="1">
      <alignment horizontal="left"/>
    </xf>
    <xf numFmtId="0" fontId="5" fillId="6" borderId="5" xfId="0" applyFont="1" applyFill="1" applyBorder="1" applyAlignment="1">
      <alignment horizontal="center"/>
    </xf>
    <xf numFmtId="0" fontId="8" fillId="0" borderId="0" xfId="0" applyFont="1"/>
    <xf numFmtId="0" fontId="5" fillId="3" borderId="5" xfId="0" applyFont="1" applyFill="1" applyBorder="1" applyAlignment="1">
      <alignment horizontal="center"/>
    </xf>
    <xf numFmtId="0" fontId="7" fillId="3" borderId="0" xfId="0" applyFont="1" applyFill="1" applyAlignment="1">
      <alignment horizontal="left"/>
    </xf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/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Border="1"/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7" fillId="6" borderId="0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0" borderId="0" xfId="0" applyFont="1" applyBorder="1"/>
    <xf numFmtId="0" fontId="8" fillId="3" borderId="0" xfId="0" applyFont="1" applyFill="1"/>
    <xf numFmtId="0" fontId="10" fillId="0" borderId="0" xfId="0" applyFont="1" applyBorder="1" applyAlignment="1"/>
    <xf numFmtId="0" fontId="10" fillId="0" borderId="0" xfId="0" applyFont="1" applyAlignment="1"/>
    <xf numFmtId="0" fontId="10" fillId="0" borderId="0" xfId="0" applyFont="1"/>
    <xf numFmtId="0" fontId="5" fillId="7" borderId="6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1" fillId="0" borderId="0" xfId="0" applyFont="1" applyBorder="1"/>
    <xf numFmtId="0" fontId="7" fillId="0" borderId="0" xfId="0" applyFont="1" applyBorder="1" applyAlignment="1"/>
    <xf numFmtId="0" fontId="7" fillId="0" borderId="0" xfId="0" applyFont="1" applyAlignment="1"/>
    <xf numFmtId="0" fontId="7" fillId="3" borderId="0" xfId="0" applyFont="1" applyFill="1" applyAlignment="1">
      <alignment vertical="top" wrapText="1"/>
    </xf>
    <xf numFmtId="0" fontId="7" fillId="3" borderId="0" xfId="0" applyFont="1" applyFill="1" applyBorder="1"/>
    <xf numFmtId="0" fontId="9" fillId="7" borderId="8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0" fontId="7" fillId="0" borderId="0" xfId="0" applyFont="1" applyAlignment="1">
      <alignment shrinkToFit="1"/>
    </xf>
    <xf numFmtId="0" fontId="12" fillId="0" borderId="0" xfId="0" applyFont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 vertical="center"/>
    </xf>
    <xf numFmtId="0" fontId="8" fillId="6" borderId="0" xfId="0" applyFont="1" applyFill="1"/>
    <xf numFmtId="0" fontId="5" fillId="8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7" fillId="5" borderId="0" xfId="0" applyFont="1" applyFill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justify" vertical="center" wrapText="1"/>
    </xf>
    <xf numFmtId="0" fontId="0" fillId="9" borderId="0" xfId="0" applyFont="1" applyFill="1" applyAlignment="1">
      <alignment horizontal="center"/>
    </xf>
    <xf numFmtId="0" fontId="17" fillId="7" borderId="0" xfId="0" applyFont="1" applyFill="1" applyAlignment="1"/>
    <xf numFmtId="0" fontId="17" fillId="9" borderId="0" xfId="0" applyFont="1" applyFill="1" applyAlignment="1"/>
    <xf numFmtId="0" fontId="17" fillId="6" borderId="0" xfId="0" applyFont="1" applyFill="1" applyAlignment="1"/>
    <xf numFmtId="0" fontId="0" fillId="3" borderId="0" xfId="0" applyFont="1" applyFill="1" applyAlignment="1"/>
    <xf numFmtId="0" fontId="0" fillId="9" borderId="0" xfId="0" applyFont="1" applyFill="1" applyAlignment="1"/>
    <xf numFmtId="0" fontId="17" fillId="5" borderId="0" xfId="0" applyFont="1" applyFill="1" applyAlignment="1"/>
    <xf numFmtId="0" fontId="17" fillId="9" borderId="0" xfId="0" applyFont="1" applyFill="1" applyAlignment="1">
      <alignment horizontal="center"/>
    </xf>
    <xf numFmtId="0" fontId="10" fillId="0" borderId="0" xfId="0" applyFont="1" applyBorder="1" applyAlignment="1">
      <alignment shrinkToFit="1"/>
    </xf>
    <xf numFmtId="0" fontId="7" fillId="0" borderId="0" xfId="0" applyFont="1" applyBorder="1" applyAlignment="1">
      <alignment shrinkToFit="1"/>
    </xf>
    <xf numFmtId="0" fontId="7" fillId="5" borderId="0" xfId="0" applyFont="1" applyFill="1" applyBorder="1"/>
    <xf numFmtId="0" fontId="7" fillId="6" borderId="0" xfId="0" applyFont="1" applyFill="1" applyAlignment="1">
      <alignment shrinkToFit="1"/>
    </xf>
    <xf numFmtId="0" fontId="7" fillId="3" borderId="0" xfId="0" applyFont="1" applyFill="1" applyBorder="1" applyAlignment="1">
      <alignment horizontal="left"/>
    </xf>
    <xf numFmtId="0" fontId="19" fillId="7" borderId="16" xfId="0" applyFont="1" applyFill="1" applyBorder="1" applyAlignment="1">
      <alignment horizontal="center"/>
    </xf>
    <xf numFmtId="0" fontId="7" fillId="6" borderId="0" xfId="0" applyFont="1" applyFill="1"/>
    <xf numFmtId="0" fontId="7" fillId="3" borderId="0" xfId="0" applyFont="1" applyFill="1"/>
    <xf numFmtId="0" fontId="7" fillId="3" borderId="0" xfId="0" applyFont="1" applyFill="1" applyAlignment="1">
      <alignment shrinkToFit="1"/>
    </xf>
    <xf numFmtId="0" fontId="15" fillId="0" borderId="0" xfId="0" applyFont="1" applyAlignment="1">
      <alignment horizontal="center"/>
    </xf>
    <xf numFmtId="0" fontId="17" fillId="0" borderId="0" xfId="0" applyFont="1" applyAlignment="1"/>
    <xf numFmtId="0" fontId="17" fillId="0" borderId="0" xfId="0" applyFont="1"/>
    <xf numFmtId="0" fontId="0" fillId="0" borderId="0" xfId="0" applyAlignment="1"/>
    <xf numFmtId="0" fontId="7" fillId="5" borderId="0" xfId="0" applyFont="1" applyFill="1" applyAlignment="1">
      <alignment shrinkToFit="1"/>
    </xf>
    <xf numFmtId="0" fontId="5" fillId="3" borderId="7" xfId="0" applyFont="1" applyFill="1" applyBorder="1" applyAlignment="1">
      <alignment horizontal="center"/>
    </xf>
    <xf numFmtId="0" fontId="19" fillId="5" borderId="1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0" xfId="0" applyFont="1"/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2" fillId="0" borderId="0" xfId="0" applyFont="1" applyAlignment="1">
      <alignment vertical="top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5" fillId="9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77933C"/>
      <rgbColor rgb="FF800080"/>
      <rgbColor rgb="FF008080"/>
      <rgbColor rgb="FFBFBFBF"/>
      <rgbColor rgb="FF808080"/>
      <rgbColor rgb="FF9999FF"/>
      <rgbColor rgb="FF993366"/>
      <rgbColor rgb="FFFFFFCC"/>
      <rgbColor rgb="FFDBEEF4"/>
      <rgbColor rgb="FF660066"/>
      <rgbColor rgb="FFD99694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5121000</xdr:colOff>
      <xdr:row>0</xdr:row>
      <xdr:rowOff>3345480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843040" cy="3345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228600</xdr:colOff>
      <xdr:row>0</xdr:row>
      <xdr:rowOff>1352520</xdr:rowOff>
    </xdr:from>
    <xdr:to>
      <xdr:col>10</xdr:col>
      <xdr:colOff>3272760</xdr:colOff>
      <xdr:row>0</xdr:row>
      <xdr:rowOff>1936080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290320" y="1352520"/>
          <a:ext cx="470448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2022</a:t>
          </a:r>
          <a:r>
            <a:rPr lang="pt-BR" sz="2400" b="0" strike="noStrike" spc="-1">
              <a:solidFill>
                <a:srgbClr val="C00000"/>
              </a:solidFill>
              <a:latin typeface="Calibri"/>
            </a:rPr>
            <a:t> 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4980960</xdr:colOff>
      <xdr:row>1</xdr:row>
      <xdr:rowOff>11880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8916480" cy="3345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6</xdr:col>
      <xdr:colOff>61200</xdr:colOff>
      <xdr:row>0</xdr:row>
      <xdr:rowOff>1347120</xdr:rowOff>
    </xdr:from>
    <xdr:to>
      <xdr:col>10</xdr:col>
      <xdr:colOff>3440880</xdr:colOff>
      <xdr:row>0</xdr:row>
      <xdr:rowOff>1930680</xdr:rowOff>
    </xdr:to>
    <xdr:sp macro="" textlink="">
      <xdr:nvSpPr>
        <xdr:cNvPr id="3" name="CaixaDe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668320" y="1347120"/>
          <a:ext cx="470808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2022</a:t>
          </a:r>
          <a:r>
            <a:rPr lang="pt-BR" sz="2400" b="0" strike="noStrike" spc="-1">
              <a:solidFill>
                <a:srgbClr val="C00000"/>
              </a:solidFill>
              <a:latin typeface="Calibri"/>
            </a:rPr>
            <a:t> 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47520</xdr:colOff>
      <xdr:row>0</xdr:row>
      <xdr:rowOff>0</xdr:rowOff>
    </xdr:from>
    <xdr:to>
      <xdr:col>14</xdr:col>
      <xdr:colOff>27720</xdr:colOff>
      <xdr:row>1</xdr:row>
      <xdr:rowOff>18360</xdr:rowOff>
    </xdr:to>
    <xdr:pic>
      <xdr:nvPicPr>
        <xdr:cNvPr id="4" name="Imagem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7520" y="0"/>
          <a:ext cx="8762760" cy="34567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4</xdr:col>
      <xdr:colOff>200160</xdr:colOff>
      <xdr:row>0</xdr:row>
      <xdr:rowOff>1438200</xdr:rowOff>
    </xdr:from>
    <xdr:to>
      <xdr:col>11</xdr:col>
      <xdr:colOff>220680</xdr:colOff>
      <xdr:row>0</xdr:row>
      <xdr:rowOff>2021760</xdr:rowOff>
    </xdr:to>
    <xdr:sp macro="" textlink="">
      <xdr:nvSpPr>
        <xdr:cNvPr id="5" name="CaixaDeTexto 3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854800" y="1438200"/>
          <a:ext cx="4309920" cy="58356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pt-BR" sz="2400" b="1" strike="noStrike" spc="-1">
              <a:solidFill>
                <a:srgbClr val="000000"/>
              </a:solidFill>
              <a:latin typeface="Calibri"/>
            </a:rPr>
            <a:t>CALENDÁRIO ACADÊMICO </a:t>
          </a:r>
          <a:r>
            <a:rPr lang="pt-BR" sz="2400" b="1" strike="noStrike" spc="-1">
              <a:solidFill>
                <a:srgbClr val="C00000"/>
              </a:solidFill>
              <a:latin typeface="Calibri"/>
            </a:rPr>
            <a:t>2020</a:t>
          </a:r>
          <a:endParaRPr lang="pt-BR" sz="24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"/>
  <sheetViews>
    <sheetView topLeftCell="A71" zoomScale="110" zoomScaleNormal="110" workbookViewId="0">
      <selection activeCell="K87" sqref="K87"/>
    </sheetView>
  </sheetViews>
  <sheetFormatPr defaultColWidth="8.7109375" defaultRowHeight="15"/>
  <cols>
    <col min="1" max="1" width="5.42578125" customWidth="1"/>
    <col min="3" max="3" width="5.7109375" customWidth="1"/>
    <col min="4" max="8" width="4.7109375" style="15" customWidth="1"/>
    <col min="9" max="10" width="4.7109375" customWidth="1"/>
    <col min="11" max="11" width="84.42578125" customWidth="1"/>
    <col min="257" max="257" width="4.42578125" customWidth="1"/>
    <col min="258" max="258" width="4.28515625" customWidth="1"/>
    <col min="259" max="259" width="5.7109375" customWidth="1"/>
    <col min="260" max="265" width="4.7109375" customWidth="1"/>
    <col min="266" max="266" width="73.28515625" customWidth="1"/>
    <col min="267" max="267" width="89.42578125" customWidth="1"/>
    <col min="513" max="513" width="4.42578125" customWidth="1"/>
    <col min="514" max="514" width="4.28515625" customWidth="1"/>
    <col min="515" max="515" width="5.7109375" customWidth="1"/>
    <col min="516" max="521" width="4.7109375" customWidth="1"/>
    <col min="522" max="522" width="73.28515625" customWidth="1"/>
    <col min="523" max="523" width="89.42578125" customWidth="1"/>
    <col min="769" max="769" width="4.42578125" customWidth="1"/>
    <col min="770" max="770" width="4.28515625" customWidth="1"/>
    <col min="771" max="771" width="5.7109375" customWidth="1"/>
    <col min="772" max="777" width="4.7109375" customWidth="1"/>
    <col min="778" max="778" width="73.28515625" customWidth="1"/>
    <col min="779" max="779" width="89.42578125" customWidth="1"/>
  </cols>
  <sheetData>
    <row r="1" spans="1:11" s="16" customFormat="1" ht="267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s="16" customForma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16" customForma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s="16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1" s="16" customFormat="1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s="16" customFormat="1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s="16" customFormat="1">
      <c r="A7" s="11" t="s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s="16" customForma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s="16" customFormat="1">
      <c r="A9" s="17"/>
      <c r="B9" s="18"/>
      <c r="C9" s="10" t="s">
        <v>5</v>
      </c>
      <c r="D9" s="10"/>
      <c r="E9" s="10"/>
      <c r="F9" s="18"/>
      <c r="G9" s="18"/>
      <c r="H9" s="18"/>
      <c r="I9" s="18"/>
      <c r="J9" s="18"/>
      <c r="K9" s="18"/>
    </row>
    <row r="10" spans="1:11" s="16" customFormat="1">
      <c r="A10" s="17"/>
      <c r="C10" s="19" t="s">
        <v>6</v>
      </c>
      <c r="D10" s="20" t="s">
        <v>7</v>
      </c>
      <c r="E10" s="20" t="s">
        <v>8</v>
      </c>
      <c r="F10" s="20" t="s">
        <v>9</v>
      </c>
      <c r="G10" s="20" t="s">
        <v>10</v>
      </c>
      <c r="H10" s="20" t="s">
        <v>11</v>
      </c>
      <c r="I10" s="21" t="s">
        <v>12</v>
      </c>
      <c r="J10" s="22"/>
      <c r="K10" s="17" t="s">
        <v>13</v>
      </c>
    </row>
    <row r="11" spans="1:11" s="16" customFormat="1" ht="15" customHeight="1">
      <c r="A11" s="17"/>
      <c r="C11" s="23"/>
      <c r="D11" s="24"/>
      <c r="E11" s="24"/>
      <c r="F11" s="24"/>
      <c r="G11" s="24"/>
      <c r="H11" s="24"/>
      <c r="I11" s="25">
        <v>1</v>
      </c>
      <c r="J11" s="22"/>
      <c r="K11" s="26" t="s">
        <v>14</v>
      </c>
    </row>
    <row r="12" spans="1:11" s="16" customFormat="1">
      <c r="A12" s="17"/>
      <c r="C12" s="27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9">
        <v>8</v>
      </c>
      <c r="J12" s="22"/>
      <c r="K12" s="30" t="s">
        <v>15</v>
      </c>
    </row>
    <row r="13" spans="1:11" s="16" customFormat="1">
      <c r="A13" s="17"/>
      <c r="C13" s="31">
        <v>9</v>
      </c>
      <c r="D13" s="28">
        <v>10</v>
      </c>
      <c r="E13" s="28">
        <v>11</v>
      </c>
      <c r="F13" s="28">
        <v>12</v>
      </c>
      <c r="G13" s="28">
        <v>13</v>
      </c>
      <c r="H13" s="28">
        <v>14</v>
      </c>
      <c r="I13" s="29">
        <v>15</v>
      </c>
      <c r="J13" s="22"/>
      <c r="K13" s="32" t="s">
        <v>16</v>
      </c>
    </row>
    <row r="14" spans="1:11" s="16" customFormat="1">
      <c r="A14" s="17"/>
      <c r="C14" s="31">
        <v>16</v>
      </c>
      <c r="D14" s="33">
        <v>17</v>
      </c>
      <c r="E14" s="33">
        <v>18</v>
      </c>
      <c r="F14" s="33">
        <v>19</v>
      </c>
      <c r="G14" s="33">
        <v>20</v>
      </c>
      <c r="H14" s="33">
        <v>21</v>
      </c>
      <c r="I14" s="29">
        <v>22</v>
      </c>
      <c r="J14" s="22"/>
      <c r="K14" s="34" t="s">
        <v>17</v>
      </c>
    </row>
    <row r="15" spans="1:11" s="16" customFormat="1">
      <c r="A15" s="17"/>
      <c r="C15" s="31">
        <v>23</v>
      </c>
      <c r="D15" s="28">
        <v>24</v>
      </c>
      <c r="E15" s="35">
        <v>25</v>
      </c>
      <c r="F15" s="28">
        <v>26</v>
      </c>
      <c r="G15" s="28">
        <v>27</v>
      </c>
      <c r="H15" s="28">
        <v>28</v>
      </c>
      <c r="I15" s="29">
        <v>29</v>
      </c>
      <c r="J15" s="22"/>
      <c r="K15" s="36" t="s">
        <v>18</v>
      </c>
    </row>
    <row r="16" spans="1:11" s="16" customFormat="1">
      <c r="A16" s="17"/>
      <c r="C16" s="37">
        <v>30</v>
      </c>
      <c r="D16" s="38">
        <v>31</v>
      </c>
      <c r="E16" s="39"/>
      <c r="F16" s="40"/>
      <c r="G16" s="40"/>
      <c r="H16" s="40"/>
      <c r="I16" s="41"/>
      <c r="J16" s="22"/>
      <c r="K16" s="42"/>
    </row>
    <row r="17" spans="1:13" s="16" customFormat="1">
      <c r="A17" s="17"/>
      <c r="C17" s="43"/>
      <c r="D17" s="44"/>
      <c r="E17" s="45"/>
      <c r="F17" s="45"/>
      <c r="G17" s="45"/>
      <c r="H17" s="45"/>
      <c r="I17" s="45"/>
      <c r="J17" s="46"/>
      <c r="K17" s="47"/>
    </row>
    <row r="18" spans="1:13" s="16" customFormat="1">
      <c r="A18" s="17"/>
      <c r="B18" s="48" t="s">
        <v>19</v>
      </c>
      <c r="C18" s="48"/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50"/>
      <c r="K18" s="47"/>
    </row>
    <row r="19" spans="1:13" s="16" customFormat="1">
      <c r="A19" s="17"/>
      <c r="B19" s="51" t="s">
        <v>20</v>
      </c>
      <c r="C19" s="52"/>
      <c r="D19" s="53">
        <f t="shared" ref="D19:I19" si="0">SUM(D18)</f>
        <v>0</v>
      </c>
      <c r="E19" s="53">
        <f t="shared" si="0"/>
        <v>0</v>
      </c>
      <c r="F19" s="53">
        <f t="shared" si="0"/>
        <v>0</v>
      </c>
      <c r="G19" s="53">
        <f t="shared" si="0"/>
        <v>0</v>
      </c>
      <c r="H19" s="53">
        <f t="shared" si="0"/>
        <v>0</v>
      </c>
      <c r="I19" s="53">
        <f t="shared" si="0"/>
        <v>0</v>
      </c>
      <c r="J19"/>
      <c r="K19" s="47"/>
    </row>
    <row r="20" spans="1:13" s="16" customFormat="1">
      <c r="A20" s="17"/>
      <c r="B20" s="54" t="s">
        <v>21</v>
      </c>
      <c r="C20" s="54"/>
      <c r="D20" s="54"/>
      <c r="E20" s="54"/>
      <c r="F20" s="54"/>
      <c r="G20" s="54"/>
      <c r="H20" s="53">
        <f>SUM(D18:I18)</f>
        <v>0</v>
      </c>
      <c r="I20" s="52"/>
      <c r="J20"/>
      <c r="K20" s="47"/>
    </row>
    <row r="21" spans="1:13" s="16" customFormat="1">
      <c r="A21" s="17"/>
      <c r="B21" s="54" t="s">
        <v>22</v>
      </c>
      <c r="C21" s="54"/>
      <c r="D21" s="54"/>
      <c r="E21" s="54"/>
      <c r="F21" s="54"/>
      <c r="G21" s="54"/>
      <c r="H21" s="53">
        <f>SUM(D19:I19)</f>
        <v>0</v>
      </c>
      <c r="I21" s="52"/>
      <c r="J21"/>
      <c r="K21" s="47"/>
    </row>
    <row r="22" spans="1:13" s="16" customFormat="1">
      <c r="A22" s="17"/>
      <c r="B22" s="54" t="s">
        <v>23</v>
      </c>
      <c r="C22" s="54"/>
      <c r="D22" s="54"/>
      <c r="E22" s="54"/>
      <c r="F22" s="54"/>
      <c r="G22" s="54"/>
      <c r="H22" s="53">
        <f>SUM(H21)</f>
        <v>0</v>
      </c>
      <c r="I22" s="52"/>
      <c r="J22" s="17"/>
      <c r="K22"/>
    </row>
    <row r="23" spans="1:13" s="16" customFormat="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 t="s">
        <v>13</v>
      </c>
    </row>
    <row r="24" spans="1:13">
      <c r="A24" s="18"/>
      <c r="B24" s="18"/>
      <c r="C24" s="10" t="s">
        <v>24</v>
      </c>
      <c r="D24" s="10"/>
      <c r="E24" s="10"/>
      <c r="F24" s="18"/>
      <c r="G24" s="18"/>
      <c r="H24" s="18"/>
      <c r="I24" s="18"/>
      <c r="J24" s="18"/>
    </row>
    <row r="25" spans="1:13">
      <c r="C25" s="19" t="s">
        <v>6</v>
      </c>
      <c r="D25" s="20" t="s">
        <v>7</v>
      </c>
      <c r="E25" s="20" t="s">
        <v>8</v>
      </c>
      <c r="F25" s="20" t="s">
        <v>9</v>
      </c>
      <c r="G25" s="20" t="s">
        <v>10</v>
      </c>
      <c r="H25" s="20" t="s">
        <v>11</v>
      </c>
      <c r="I25" s="21" t="s">
        <v>12</v>
      </c>
      <c r="J25" s="22"/>
      <c r="K25" s="30" t="s">
        <v>25</v>
      </c>
      <c r="L25" s="55"/>
      <c r="M25" s="55"/>
    </row>
    <row r="26" spans="1:13" ht="12.75" customHeight="1">
      <c r="C26" s="23"/>
      <c r="D26" s="24"/>
      <c r="E26" s="28">
        <v>1</v>
      </c>
      <c r="F26" s="33">
        <v>2</v>
      </c>
      <c r="G26" s="33">
        <v>3</v>
      </c>
      <c r="H26" s="56">
        <v>4</v>
      </c>
      <c r="I26" s="57">
        <v>5</v>
      </c>
      <c r="J26" s="22"/>
      <c r="K26" s="58" t="s">
        <v>26</v>
      </c>
      <c r="L26" s="55"/>
      <c r="M26" s="55"/>
    </row>
    <row r="27" spans="1:13" ht="12.75" customHeight="1">
      <c r="C27" s="27">
        <v>6</v>
      </c>
      <c r="D27" s="33">
        <v>7</v>
      </c>
      <c r="E27" s="59">
        <v>8</v>
      </c>
      <c r="F27" s="59">
        <v>9</v>
      </c>
      <c r="G27" s="59">
        <v>10</v>
      </c>
      <c r="H27" s="59">
        <v>11</v>
      </c>
      <c r="I27" s="57">
        <v>12</v>
      </c>
      <c r="J27" s="22"/>
      <c r="K27" s="58" t="s">
        <v>27</v>
      </c>
      <c r="L27" s="55"/>
      <c r="M27" s="55"/>
    </row>
    <row r="28" spans="1:13" ht="12.75" customHeight="1">
      <c r="C28" s="27">
        <v>13</v>
      </c>
      <c r="D28" s="59">
        <v>14</v>
      </c>
      <c r="E28" s="59">
        <v>15</v>
      </c>
      <c r="F28" s="59">
        <v>16</v>
      </c>
      <c r="G28" s="59">
        <v>17</v>
      </c>
      <c r="H28" s="59">
        <v>18</v>
      </c>
      <c r="I28" s="57">
        <v>19</v>
      </c>
      <c r="J28" s="22"/>
      <c r="K28" s="34" t="s">
        <v>28</v>
      </c>
      <c r="L28" s="55"/>
      <c r="M28" s="55"/>
    </row>
    <row r="29" spans="1:13" ht="12.75" customHeight="1">
      <c r="C29" s="27">
        <v>20</v>
      </c>
      <c r="D29" s="59">
        <v>21</v>
      </c>
      <c r="E29" s="59">
        <v>22</v>
      </c>
      <c r="F29" s="59">
        <v>23</v>
      </c>
      <c r="G29" s="59">
        <v>24</v>
      </c>
      <c r="H29" s="59">
        <v>25</v>
      </c>
      <c r="I29" s="25">
        <v>26</v>
      </c>
      <c r="J29" s="22"/>
      <c r="K29" s="34" t="s">
        <v>29</v>
      </c>
      <c r="L29" s="55"/>
      <c r="M29" s="55"/>
    </row>
    <row r="30" spans="1:13">
      <c r="C30" s="60">
        <v>27</v>
      </c>
      <c r="D30" s="61">
        <v>28</v>
      </c>
      <c r="E30" s="39"/>
      <c r="F30" s="39"/>
      <c r="G30" s="39"/>
      <c r="H30" s="39"/>
      <c r="I30" s="62"/>
      <c r="J30" s="22"/>
      <c r="K30" s="34" t="s">
        <v>30</v>
      </c>
      <c r="L30" s="63"/>
      <c r="M30" s="55"/>
    </row>
    <row r="31" spans="1:13">
      <c r="C31" s="43"/>
      <c r="D31" s="45"/>
      <c r="E31" s="45"/>
      <c r="F31" s="45"/>
      <c r="G31" s="45"/>
      <c r="H31" s="45"/>
      <c r="I31" s="45"/>
      <c r="J31" s="22"/>
      <c r="K31" s="34" t="s">
        <v>31</v>
      </c>
      <c r="L31" s="64"/>
      <c r="M31" s="55"/>
    </row>
    <row r="32" spans="1:13">
      <c r="B32" s="48" t="s">
        <v>19</v>
      </c>
      <c r="C32" s="48"/>
      <c r="D32" s="49">
        <v>3</v>
      </c>
      <c r="E32" s="49">
        <v>3</v>
      </c>
      <c r="F32" s="49">
        <v>3</v>
      </c>
      <c r="G32" s="49">
        <v>3</v>
      </c>
      <c r="H32" s="49">
        <v>4</v>
      </c>
      <c r="I32" s="49">
        <v>0</v>
      </c>
      <c r="J32" s="46"/>
      <c r="K32" s="34" t="s">
        <v>32</v>
      </c>
      <c r="L32" s="55"/>
      <c r="M32" s="55"/>
    </row>
    <row r="33" spans="1:13">
      <c r="B33" s="51" t="s">
        <v>33</v>
      </c>
      <c r="C33" s="52"/>
      <c r="D33" s="53">
        <f t="shared" ref="D33:I33" si="1">SUM(D19+D32)</f>
        <v>3</v>
      </c>
      <c r="E33" s="53">
        <f t="shared" si="1"/>
        <v>3</v>
      </c>
      <c r="F33" s="53">
        <f t="shared" si="1"/>
        <v>3</v>
      </c>
      <c r="G33" s="53">
        <f t="shared" si="1"/>
        <v>3</v>
      </c>
      <c r="H33" s="53">
        <f t="shared" si="1"/>
        <v>4</v>
      </c>
      <c r="I33" s="53">
        <f t="shared" si="1"/>
        <v>0</v>
      </c>
      <c r="J33" s="50"/>
      <c r="K33" s="65" t="s">
        <v>34</v>
      </c>
      <c r="L33" s="55"/>
      <c r="M33" s="55"/>
    </row>
    <row r="34" spans="1:13">
      <c r="B34" s="54" t="s">
        <v>21</v>
      </c>
      <c r="C34" s="54"/>
      <c r="D34" s="54"/>
      <c r="E34" s="54"/>
      <c r="F34" s="54"/>
      <c r="G34" s="54"/>
      <c r="H34" s="53">
        <f>SUM(D32:I32)</f>
        <v>16</v>
      </c>
      <c r="I34" s="52"/>
      <c r="K34" s="34" t="s">
        <v>35</v>
      </c>
      <c r="L34" s="55"/>
      <c r="M34" s="55"/>
    </row>
    <row r="35" spans="1:13">
      <c r="B35" s="54" t="s">
        <v>22</v>
      </c>
      <c r="C35" s="54"/>
      <c r="D35" s="54"/>
      <c r="E35" s="54"/>
      <c r="F35" s="54"/>
      <c r="G35" s="54"/>
      <c r="H35" s="53">
        <f>SUM(D33:I33)</f>
        <v>16</v>
      </c>
      <c r="I35" s="52"/>
      <c r="L35" s="55"/>
      <c r="M35" s="55"/>
    </row>
    <row r="36" spans="1:13">
      <c r="B36" s="54" t="s">
        <v>23</v>
      </c>
      <c r="C36" s="54"/>
      <c r="D36" s="54"/>
      <c r="E36" s="54"/>
      <c r="F36" s="54"/>
      <c r="G36" s="54"/>
      <c r="H36" s="53">
        <f>H35</f>
        <v>16</v>
      </c>
      <c r="I36" s="52"/>
      <c r="L36" s="55"/>
      <c r="M36" s="55"/>
    </row>
    <row r="37" spans="1:13">
      <c r="A37" s="66"/>
      <c r="B37" s="66"/>
      <c r="C37" s="66"/>
      <c r="D37" s="67"/>
      <c r="E37" s="67"/>
      <c r="F37" s="67"/>
      <c r="G37" s="67"/>
      <c r="H37" s="68"/>
      <c r="L37" s="55"/>
      <c r="M37" s="55"/>
    </row>
    <row r="38" spans="1:13">
      <c r="C38" s="9" t="s">
        <v>36</v>
      </c>
      <c r="D38" s="9"/>
      <c r="E38" s="67"/>
      <c r="F38" s="67"/>
      <c r="G38" s="67"/>
      <c r="H38" s="68"/>
      <c r="K38" s="17" t="s">
        <v>13</v>
      </c>
      <c r="L38" s="55"/>
      <c r="M38" s="55"/>
    </row>
    <row r="39" spans="1:13">
      <c r="C39" s="19" t="s">
        <v>6</v>
      </c>
      <c r="D39" s="20" t="s">
        <v>7</v>
      </c>
      <c r="E39" s="20" t="s">
        <v>8</v>
      </c>
      <c r="F39" s="20" t="s">
        <v>9</v>
      </c>
      <c r="G39" s="20" t="s">
        <v>10</v>
      </c>
      <c r="H39" s="20" t="s">
        <v>11</v>
      </c>
      <c r="I39" s="21" t="s">
        <v>12</v>
      </c>
      <c r="J39" s="22"/>
      <c r="K39" s="65" t="s">
        <v>37</v>
      </c>
    </row>
    <row r="40" spans="1:13" ht="12.75" customHeight="1">
      <c r="C40" s="23"/>
      <c r="D40" s="24"/>
      <c r="E40" s="35">
        <v>1</v>
      </c>
      <c r="F40" s="35">
        <v>2</v>
      </c>
      <c r="G40" s="59">
        <v>3</v>
      </c>
      <c r="H40" s="59">
        <v>4</v>
      </c>
      <c r="I40" s="57">
        <v>5</v>
      </c>
      <c r="J40" s="22"/>
      <c r="K40" s="65" t="s">
        <v>38</v>
      </c>
    </row>
    <row r="41" spans="1:13" ht="12.75" customHeight="1">
      <c r="C41" s="27">
        <v>6</v>
      </c>
      <c r="D41" s="59">
        <v>7</v>
      </c>
      <c r="E41" s="59">
        <v>8</v>
      </c>
      <c r="F41" s="59">
        <v>9</v>
      </c>
      <c r="G41" s="59">
        <v>10</v>
      </c>
      <c r="H41" s="59">
        <v>11</v>
      </c>
      <c r="I41" s="57">
        <v>12</v>
      </c>
      <c r="J41" s="22"/>
      <c r="K41" s="34" t="s">
        <v>39</v>
      </c>
    </row>
    <row r="42" spans="1:13" ht="12.75" customHeight="1">
      <c r="C42" s="27">
        <v>13</v>
      </c>
      <c r="D42" s="59">
        <v>14</v>
      </c>
      <c r="E42" s="59">
        <v>15</v>
      </c>
      <c r="F42" s="59">
        <v>16</v>
      </c>
      <c r="G42" s="59">
        <v>17</v>
      </c>
      <c r="H42" s="59">
        <v>18</v>
      </c>
      <c r="I42" s="69">
        <v>19</v>
      </c>
      <c r="J42" s="22"/>
      <c r="K42" s="34" t="s">
        <v>40</v>
      </c>
    </row>
    <row r="43" spans="1:13" ht="12.75" customHeight="1">
      <c r="C43" s="27">
        <v>20</v>
      </c>
      <c r="D43" s="59">
        <v>21</v>
      </c>
      <c r="E43" s="59">
        <v>22</v>
      </c>
      <c r="F43" s="59">
        <v>23</v>
      </c>
      <c r="G43" s="59">
        <v>24</v>
      </c>
      <c r="H43" s="59">
        <v>25</v>
      </c>
      <c r="I43" s="57">
        <v>26</v>
      </c>
      <c r="J43" s="22"/>
      <c r="K43" s="34" t="s">
        <v>41</v>
      </c>
    </row>
    <row r="44" spans="1:13" ht="12.75" customHeight="1">
      <c r="C44" s="60">
        <v>27</v>
      </c>
      <c r="D44" s="70">
        <v>28</v>
      </c>
      <c r="E44" s="70">
        <v>29</v>
      </c>
      <c r="F44" s="70">
        <v>30</v>
      </c>
      <c r="G44" s="70">
        <v>31</v>
      </c>
      <c r="H44" s="39"/>
      <c r="I44" s="62"/>
      <c r="J44" s="22"/>
      <c r="K44" s="34" t="s">
        <v>31</v>
      </c>
    </row>
    <row r="45" spans="1:13">
      <c r="C45" s="15"/>
      <c r="E45" s="50"/>
      <c r="K45" s="34" t="s">
        <v>42</v>
      </c>
    </row>
    <row r="46" spans="1:13">
      <c r="A46" s="71"/>
      <c r="B46" s="48" t="s">
        <v>19</v>
      </c>
      <c r="C46" s="48"/>
      <c r="D46" s="49">
        <v>4</v>
      </c>
      <c r="E46" s="49">
        <v>4</v>
      </c>
      <c r="F46" s="49">
        <v>4</v>
      </c>
      <c r="G46" s="49">
        <v>5</v>
      </c>
      <c r="H46" s="49">
        <v>4</v>
      </c>
      <c r="I46" s="49">
        <v>1</v>
      </c>
      <c r="J46" s="46"/>
      <c r="K46" s="34" t="s">
        <v>43</v>
      </c>
    </row>
    <row r="47" spans="1:13">
      <c r="A47" s="72"/>
      <c r="B47" s="73" t="s">
        <v>20</v>
      </c>
      <c r="C47" s="74"/>
      <c r="D47" s="53">
        <f t="shared" ref="D47:I47" si="2">SUM(D46+D33)</f>
        <v>7</v>
      </c>
      <c r="E47" s="53">
        <f t="shared" si="2"/>
        <v>7</v>
      </c>
      <c r="F47" s="53">
        <f t="shared" si="2"/>
        <v>7</v>
      </c>
      <c r="G47" s="53">
        <f t="shared" si="2"/>
        <v>8</v>
      </c>
      <c r="H47" s="53">
        <f t="shared" si="2"/>
        <v>8</v>
      </c>
      <c r="I47" s="53">
        <f t="shared" si="2"/>
        <v>1</v>
      </c>
      <c r="J47" s="46"/>
      <c r="K47" s="34" t="s">
        <v>32</v>
      </c>
    </row>
    <row r="48" spans="1:13">
      <c r="A48" s="66"/>
      <c r="B48" s="75" t="s">
        <v>21</v>
      </c>
      <c r="C48" s="75"/>
      <c r="D48" s="75"/>
      <c r="E48" s="75"/>
      <c r="F48" s="75"/>
      <c r="G48" s="76"/>
      <c r="H48" s="53">
        <f>SUM(D46:I46)</f>
        <v>22</v>
      </c>
      <c r="I48" s="52"/>
      <c r="J48" s="55"/>
      <c r="K48" s="34" t="s">
        <v>154</v>
      </c>
    </row>
    <row r="49" spans="1:11">
      <c r="A49" s="66"/>
      <c r="B49" s="75" t="s">
        <v>22</v>
      </c>
      <c r="C49" s="75"/>
      <c r="D49" s="76"/>
      <c r="E49" s="76"/>
      <c r="F49" s="76"/>
      <c r="G49" s="76"/>
      <c r="H49" s="53">
        <f>SUM(D47:I47)</f>
        <v>38</v>
      </c>
      <c r="I49" s="52"/>
      <c r="J49" s="55"/>
      <c r="K49" s="34" t="s">
        <v>155</v>
      </c>
    </row>
    <row r="50" spans="1:11">
      <c r="A50" s="66"/>
      <c r="B50" s="75" t="s">
        <v>23</v>
      </c>
      <c r="C50" s="75"/>
      <c r="D50" s="76"/>
      <c r="E50" s="76"/>
      <c r="F50" s="76"/>
      <c r="G50" s="76"/>
      <c r="H50" s="53">
        <f>H49</f>
        <v>38</v>
      </c>
      <c r="I50" s="52"/>
      <c r="J50" s="55"/>
    </row>
    <row r="51" spans="1:11">
      <c r="A51" s="66"/>
      <c r="B51" s="66"/>
      <c r="C51" s="66"/>
      <c r="D51" s="66"/>
      <c r="E51" s="66"/>
      <c r="F51" s="66"/>
      <c r="G51" s="66"/>
      <c r="H51" s="64"/>
      <c r="I51" s="55"/>
      <c r="J51" s="55"/>
    </row>
    <row r="52" spans="1:11">
      <c r="C52" s="9" t="s">
        <v>44</v>
      </c>
      <c r="D52" s="9"/>
      <c r="E52" s="67"/>
      <c r="F52" s="67"/>
      <c r="G52" s="67"/>
      <c r="H52" s="68"/>
      <c r="K52" s="17" t="s">
        <v>13</v>
      </c>
    </row>
    <row r="53" spans="1:11">
      <c r="C53" s="19" t="s">
        <v>6</v>
      </c>
      <c r="D53" s="20" t="s">
        <v>7</v>
      </c>
      <c r="E53" s="20" t="s">
        <v>8</v>
      </c>
      <c r="F53" s="20" t="s">
        <v>9</v>
      </c>
      <c r="G53" s="20" t="s">
        <v>10</v>
      </c>
      <c r="H53" s="20" t="s">
        <v>11</v>
      </c>
      <c r="I53" s="21" t="s">
        <v>12</v>
      </c>
      <c r="J53" s="22"/>
      <c r="K53" s="34" t="s">
        <v>45</v>
      </c>
    </row>
    <row r="54" spans="1:11" ht="12.75" customHeight="1">
      <c r="C54" s="23"/>
      <c r="D54" s="24"/>
      <c r="E54" s="24"/>
      <c r="F54" s="24"/>
      <c r="G54" s="24"/>
      <c r="H54" s="59">
        <v>1</v>
      </c>
      <c r="I54" s="57">
        <v>2</v>
      </c>
      <c r="J54" s="22"/>
      <c r="K54" s="77" t="s">
        <v>46</v>
      </c>
    </row>
    <row r="55" spans="1:11" ht="12.75" customHeight="1">
      <c r="C55" s="27">
        <v>3</v>
      </c>
      <c r="D55" s="59">
        <v>4</v>
      </c>
      <c r="E55" s="59">
        <v>5</v>
      </c>
      <c r="F55" s="59">
        <v>6</v>
      </c>
      <c r="G55" s="59">
        <v>7</v>
      </c>
      <c r="H55" s="59">
        <v>8</v>
      </c>
      <c r="I55" s="57">
        <v>9</v>
      </c>
      <c r="J55" s="22"/>
      <c r="K55" s="78" t="s">
        <v>47</v>
      </c>
    </row>
    <row r="56" spans="1:11" ht="12.75" customHeight="1">
      <c r="C56" s="27">
        <v>10</v>
      </c>
      <c r="D56" s="59">
        <v>11</v>
      </c>
      <c r="E56" s="59">
        <v>12</v>
      </c>
      <c r="F56" s="59">
        <v>13</v>
      </c>
      <c r="G56" s="59">
        <v>14</v>
      </c>
      <c r="H56" s="35">
        <v>15</v>
      </c>
      <c r="I56" s="57">
        <v>16</v>
      </c>
      <c r="J56" s="22"/>
      <c r="K56" s="78" t="s">
        <v>48</v>
      </c>
    </row>
    <row r="57" spans="1:11" ht="12.75" customHeight="1">
      <c r="C57" s="25">
        <v>17</v>
      </c>
      <c r="D57" s="59">
        <v>18</v>
      </c>
      <c r="E57" s="59">
        <v>19</v>
      </c>
      <c r="F57" s="59">
        <v>20</v>
      </c>
      <c r="G57" s="35">
        <v>21</v>
      </c>
      <c r="H57" s="35">
        <v>22</v>
      </c>
      <c r="I57" s="57">
        <v>23</v>
      </c>
      <c r="J57" s="22"/>
      <c r="K57" s="78" t="s">
        <v>49</v>
      </c>
    </row>
    <row r="58" spans="1:11">
      <c r="C58" s="60">
        <v>24</v>
      </c>
      <c r="D58" s="79">
        <v>25</v>
      </c>
      <c r="E58" s="79">
        <v>26</v>
      </c>
      <c r="F58" s="79">
        <v>27</v>
      </c>
      <c r="G58" s="79">
        <v>28</v>
      </c>
      <c r="H58" s="79">
        <v>29</v>
      </c>
      <c r="I58" s="80">
        <v>30</v>
      </c>
      <c r="J58" s="22"/>
      <c r="K58" s="34" t="s">
        <v>156</v>
      </c>
    </row>
    <row r="59" spans="1:11">
      <c r="C59" s="81"/>
      <c r="D59" s="45"/>
      <c r="E59" s="45"/>
      <c r="F59" s="45"/>
      <c r="G59" s="45"/>
      <c r="H59" s="45"/>
      <c r="I59" s="45"/>
      <c r="J59" s="22"/>
      <c r="K59" s="34" t="s">
        <v>50</v>
      </c>
    </row>
    <row r="60" spans="1:11">
      <c r="B60" s="48" t="s">
        <v>19</v>
      </c>
      <c r="C60" s="48"/>
      <c r="D60" s="49">
        <v>4</v>
      </c>
      <c r="E60" s="49">
        <v>4</v>
      </c>
      <c r="F60" s="49">
        <v>4</v>
      </c>
      <c r="G60" s="49">
        <v>3</v>
      </c>
      <c r="H60" s="49">
        <v>3</v>
      </c>
      <c r="I60" s="49">
        <v>0</v>
      </c>
      <c r="J60" s="22"/>
    </row>
    <row r="61" spans="1:11">
      <c r="A61" s="72"/>
      <c r="B61" s="73" t="s">
        <v>20</v>
      </c>
      <c r="C61" s="74"/>
      <c r="D61" s="53">
        <f t="shared" ref="D61:I61" si="3">SUM(D60+D47)</f>
        <v>11</v>
      </c>
      <c r="E61" s="53">
        <f t="shared" si="3"/>
        <v>11</v>
      </c>
      <c r="F61" s="53">
        <f t="shared" si="3"/>
        <v>11</v>
      </c>
      <c r="G61" s="53">
        <f t="shared" si="3"/>
        <v>11</v>
      </c>
      <c r="H61" s="53">
        <f t="shared" si="3"/>
        <v>11</v>
      </c>
      <c r="I61" s="53">
        <f t="shared" si="3"/>
        <v>1</v>
      </c>
      <c r="J61" s="82"/>
    </row>
    <row r="62" spans="1:11">
      <c r="A62" s="66"/>
      <c r="B62" s="75" t="s">
        <v>21</v>
      </c>
      <c r="C62" s="75"/>
      <c r="D62" s="75"/>
      <c r="E62" s="75"/>
      <c r="F62" s="75"/>
      <c r="G62" s="76"/>
      <c r="H62" s="53">
        <f>SUM(D60:I60)</f>
        <v>18</v>
      </c>
      <c r="I62" s="52"/>
      <c r="J62" s="55"/>
    </row>
    <row r="63" spans="1:11">
      <c r="A63" s="66"/>
      <c r="B63" s="75" t="s">
        <v>22</v>
      </c>
      <c r="C63" s="75"/>
      <c r="D63" s="76"/>
      <c r="E63" s="76"/>
      <c r="F63" s="76"/>
      <c r="G63" s="76"/>
      <c r="H63" s="53">
        <f>SUM(D61:I61)</f>
        <v>56</v>
      </c>
      <c r="I63" s="52"/>
      <c r="J63" s="55"/>
    </row>
    <row r="64" spans="1:11">
      <c r="A64" s="66"/>
      <c r="B64" s="75" t="s">
        <v>23</v>
      </c>
      <c r="C64" s="75"/>
      <c r="D64" s="76"/>
      <c r="E64" s="76"/>
      <c r="F64" s="76"/>
      <c r="G64" s="76"/>
      <c r="H64" s="53">
        <f>H63</f>
        <v>56</v>
      </c>
      <c r="I64" s="52"/>
      <c r="J64" s="55"/>
    </row>
    <row r="65" spans="1:13">
      <c r="A65" s="66"/>
      <c r="B65" s="66"/>
      <c r="C65" s="66"/>
      <c r="D65" s="66"/>
      <c r="E65" s="66"/>
      <c r="F65" s="66"/>
      <c r="G65" s="66"/>
      <c r="H65" s="64"/>
      <c r="I65" s="55"/>
      <c r="J65" s="55"/>
    </row>
    <row r="66" spans="1:13">
      <c r="C66" s="9" t="s">
        <v>51</v>
      </c>
      <c r="D66" s="9"/>
      <c r="E66" s="67"/>
      <c r="F66" s="67"/>
      <c r="G66" s="67"/>
      <c r="H66" s="68"/>
      <c r="K66" s="17" t="s">
        <v>13</v>
      </c>
    </row>
    <row r="67" spans="1:13">
      <c r="C67" s="19" t="s">
        <v>6</v>
      </c>
      <c r="D67" s="20" t="s">
        <v>7</v>
      </c>
      <c r="E67" s="20" t="s">
        <v>8</v>
      </c>
      <c r="F67" s="20" t="s">
        <v>9</v>
      </c>
      <c r="G67" s="20" t="s">
        <v>10</v>
      </c>
      <c r="H67" s="20" t="s">
        <v>11</v>
      </c>
      <c r="I67" s="21" t="s">
        <v>12</v>
      </c>
      <c r="J67" s="22"/>
      <c r="K67" s="78" t="s">
        <v>52</v>
      </c>
    </row>
    <row r="68" spans="1:13" ht="12.75" customHeight="1">
      <c r="C68" s="83">
        <v>1</v>
      </c>
      <c r="D68" s="59">
        <v>2</v>
      </c>
      <c r="E68" s="59">
        <v>3</v>
      </c>
      <c r="F68" s="59">
        <v>4</v>
      </c>
      <c r="G68" s="59">
        <v>5</v>
      </c>
      <c r="H68" s="59">
        <v>6</v>
      </c>
      <c r="I68" s="57">
        <v>7</v>
      </c>
      <c r="J68" s="22"/>
      <c r="K68" s="42" t="s">
        <v>53</v>
      </c>
    </row>
    <row r="69" spans="1:13" ht="12.75" customHeight="1">
      <c r="C69" s="27">
        <v>8</v>
      </c>
      <c r="D69" s="59">
        <v>9</v>
      </c>
      <c r="E69" s="59">
        <v>10</v>
      </c>
      <c r="F69" s="59">
        <v>11</v>
      </c>
      <c r="G69" s="59">
        <v>12</v>
      </c>
      <c r="H69" s="59">
        <v>13</v>
      </c>
      <c r="I69" s="69">
        <v>14</v>
      </c>
      <c r="J69" s="22"/>
      <c r="K69" s="34" t="s">
        <v>54</v>
      </c>
      <c r="L69" s="55"/>
      <c r="M69" s="55"/>
    </row>
    <row r="70" spans="1:13" ht="12.75" customHeight="1">
      <c r="C70" s="27">
        <v>15</v>
      </c>
      <c r="D70" s="84">
        <v>16</v>
      </c>
      <c r="E70" s="59">
        <v>17</v>
      </c>
      <c r="F70" s="59">
        <v>18</v>
      </c>
      <c r="G70" s="59">
        <v>19</v>
      </c>
      <c r="H70" s="59">
        <v>20</v>
      </c>
      <c r="I70" s="57">
        <v>21</v>
      </c>
      <c r="J70" s="22"/>
      <c r="K70" s="85" t="s">
        <v>55</v>
      </c>
      <c r="L70" s="55"/>
      <c r="M70" s="55"/>
    </row>
    <row r="71" spans="1:13">
      <c r="C71" s="27">
        <v>22</v>
      </c>
      <c r="D71" s="59">
        <v>23</v>
      </c>
      <c r="E71" s="59">
        <v>24</v>
      </c>
      <c r="F71" s="59">
        <v>25</v>
      </c>
      <c r="G71" s="59">
        <v>26</v>
      </c>
      <c r="H71" s="59">
        <v>27</v>
      </c>
      <c r="I71" s="57">
        <v>28</v>
      </c>
      <c r="J71" s="22"/>
      <c r="K71" s="85" t="s">
        <v>157</v>
      </c>
      <c r="L71" s="55"/>
      <c r="M71" s="55"/>
    </row>
    <row r="72" spans="1:13">
      <c r="C72" s="60">
        <v>29</v>
      </c>
      <c r="D72" s="70">
        <v>30</v>
      </c>
      <c r="E72" s="70">
        <v>31</v>
      </c>
      <c r="F72" s="39"/>
      <c r="G72" s="39"/>
      <c r="H72" s="39"/>
      <c r="I72" s="62"/>
      <c r="J72" s="46"/>
      <c r="K72" s="85" t="s">
        <v>56</v>
      </c>
      <c r="L72" s="55"/>
      <c r="M72" s="55"/>
    </row>
    <row r="73" spans="1:13">
      <c r="A73" s="55"/>
      <c r="B73" s="86"/>
      <c r="C73" s="44"/>
      <c r="D73" s="44"/>
      <c r="E73" s="44"/>
      <c r="F73" s="44"/>
      <c r="G73" s="44"/>
      <c r="H73" s="44"/>
      <c r="I73" s="44"/>
      <c r="J73" s="50"/>
      <c r="L73" s="55"/>
      <c r="M73" s="55"/>
    </row>
    <row r="74" spans="1:13">
      <c r="A74" s="71"/>
      <c r="B74" s="87" t="s">
        <v>19</v>
      </c>
      <c r="C74" s="87"/>
      <c r="D74" s="49">
        <v>5</v>
      </c>
      <c r="E74" s="49">
        <v>5</v>
      </c>
      <c r="F74" s="49">
        <v>4</v>
      </c>
      <c r="G74" s="49">
        <v>4</v>
      </c>
      <c r="H74" s="49">
        <v>4</v>
      </c>
      <c r="I74" s="88">
        <v>1</v>
      </c>
      <c r="J74" s="46"/>
      <c r="L74" s="55"/>
      <c r="M74" s="55"/>
    </row>
    <row r="75" spans="1:13">
      <c r="A75" s="72"/>
      <c r="B75" s="73" t="s">
        <v>20</v>
      </c>
      <c r="C75" s="74"/>
      <c r="D75" s="53">
        <f t="shared" ref="D75:I75" si="4">SUM(D74+D61)</f>
        <v>16</v>
      </c>
      <c r="E75" s="53">
        <f t="shared" si="4"/>
        <v>16</v>
      </c>
      <c r="F75" s="53">
        <f t="shared" si="4"/>
        <v>15</v>
      </c>
      <c r="G75" s="53">
        <f t="shared" si="4"/>
        <v>15</v>
      </c>
      <c r="H75" s="53">
        <f t="shared" si="4"/>
        <v>15</v>
      </c>
      <c r="I75" s="53">
        <f t="shared" si="4"/>
        <v>2</v>
      </c>
      <c r="J75" s="50"/>
      <c r="L75" s="55"/>
      <c r="M75" s="55"/>
    </row>
    <row r="76" spans="1:13">
      <c r="A76" s="66"/>
      <c r="B76" s="75" t="s">
        <v>21</v>
      </c>
      <c r="C76" s="75"/>
      <c r="D76" s="75"/>
      <c r="E76" s="75"/>
      <c r="F76" s="75"/>
      <c r="G76" s="76"/>
      <c r="H76" s="53">
        <f>SUM(D74:I74)</f>
        <v>23</v>
      </c>
      <c r="I76" s="52"/>
      <c r="L76" s="55"/>
      <c r="M76" s="55"/>
    </row>
    <row r="77" spans="1:13">
      <c r="A77" s="66"/>
      <c r="B77" s="75" t="s">
        <v>22</v>
      </c>
      <c r="C77" s="75"/>
      <c r="D77" s="76"/>
      <c r="E77" s="76"/>
      <c r="F77" s="76"/>
      <c r="G77" s="76"/>
      <c r="H77" s="53">
        <f>SUM(D75:I75)</f>
        <v>79</v>
      </c>
      <c r="I77" s="52"/>
    </row>
    <row r="78" spans="1:13">
      <c r="A78" s="66"/>
      <c r="B78" s="75" t="s">
        <v>23</v>
      </c>
      <c r="C78" s="75"/>
      <c r="D78" s="76"/>
      <c r="E78" s="76"/>
      <c r="F78" s="76"/>
      <c r="G78" s="76"/>
      <c r="H78" s="53">
        <f>H77</f>
        <v>79</v>
      </c>
      <c r="I78" s="52"/>
    </row>
    <row r="79" spans="1:13">
      <c r="A79" s="66"/>
      <c r="B79" s="66"/>
      <c r="C79" s="66"/>
      <c r="D79" s="67"/>
      <c r="E79" s="67"/>
      <c r="F79" s="67"/>
      <c r="G79" s="67"/>
      <c r="H79" s="68"/>
      <c r="K79" s="89"/>
    </row>
    <row r="80" spans="1:13">
      <c r="C80" s="9" t="s">
        <v>57</v>
      </c>
      <c r="D80" s="9"/>
      <c r="K80" s="17" t="s">
        <v>13</v>
      </c>
    </row>
    <row r="81" spans="1:11">
      <c r="A81" s="90"/>
      <c r="B81" s="90"/>
      <c r="C81" s="19" t="s">
        <v>6</v>
      </c>
      <c r="D81" s="20" t="s">
        <v>7</v>
      </c>
      <c r="E81" s="20" t="s">
        <v>8</v>
      </c>
      <c r="F81" s="20" t="s">
        <v>9</v>
      </c>
      <c r="G81" s="20" t="s">
        <v>10</v>
      </c>
      <c r="H81" s="20" t="s">
        <v>11</v>
      </c>
      <c r="I81" s="21" t="s">
        <v>12</v>
      </c>
      <c r="J81" s="22"/>
      <c r="K81" s="78" t="s">
        <v>58</v>
      </c>
    </row>
    <row r="82" spans="1:11" ht="13.5" customHeight="1">
      <c r="A82" s="90"/>
      <c r="B82" s="90"/>
      <c r="C82" s="91"/>
      <c r="D82" s="92"/>
      <c r="E82" s="92"/>
      <c r="F82" s="93">
        <v>1</v>
      </c>
      <c r="G82" s="93">
        <v>2</v>
      </c>
      <c r="H82" s="93">
        <v>3</v>
      </c>
      <c r="I82" s="57">
        <v>4</v>
      </c>
      <c r="J82" s="22"/>
      <c r="K82" s="78" t="s">
        <v>59</v>
      </c>
    </row>
    <row r="83" spans="1:11" ht="13.5" customHeight="1">
      <c r="A83" s="90"/>
      <c r="B83" s="90"/>
      <c r="C83" s="94">
        <v>5</v>
      </c>
      <c r="D83" s="93">
        <v>6</v>
      </c>
      <c r="E83" s="93">
        <v>7</v>
      </c>
      <c r="F83" s="93">
        <v>8</v>
      </c>
      <c r="G83" s="93">
        <v>9</v>
      </c>
      <c r="H83" s="93">
        <v>10</v>
      </c>
      <c r="I83" s="57">
        <v>11</v>
      </c>
      <c r="J83" s="22"/>
      <c r="K83" s="42" t="s">
        <v>60</v>
      </c>
    </row>
    <row r="84" spans="1:11" ht="13.5" customHeight="1">
      <c r="A84" s="90"/>
      <c r="B84" s="90"/>
      <c r="C84" s="94">
        <v>12</v>
      </c>
      <c r="D84" s="93">
        <v>13</v>
      </c>
      <c r="E84" s="93">
        <v>14</v>
      </c>
      <c r="F84" s="93">
        <v>15</v>
      </c>
      <c r="G84" s="95">
        <v>16</v>
      </c>
      <c r="H84" s="95">
        <v>17</v>
      </c>
      <c r="I84" s="96">
        <v>18</v>
      </c>
      <c r="J84" s="22"/>
      <c r="K84" s="34" t="s">
        <v>61</v>
      </c>
    </row>
    <row r="85" spans="1:11" ht="12.75" customHeight="1">
      <c r="A85" s="90"/>
      <c r="B85" s="90"/>
      <c r="C85" s="94">
        <v>19</v>
      </c>
      <c r="D85" s="93">
        <v>20</v>
      </c>
      <c r="E85" s="93">
        <v>21</v>
      </c>
      <c r="F85" s="93">
        <v>22</v>
      </c>
      <c r="G85" s="93">
        <v>23</v>
      </c>
      <c r="H85" s="93">
        <v>24</v>
      </c>
      <c r="I85" s="57">
        <v>25</v>
      </c>
      <c r="J85" s="22"/>
      <c r="K85" s="34" t="s">
        <v>158</v>
      </c>
    </row>
    <row r="86" spans="1:11" ht="12.75" customHeight="1">
      <c r="A86" s="90"/>
      <c r="B86" s="90"/>
      <c r="C86" s="97">
        <v>26</v>
      </c>
      <c r="D86" s="98">
        <v>27</v>
      </c>
      <c r="E86" s="98">
        <v>28</v>
      </c>
      <c r="F86" s="98">
        <v>29</v>
      </c>
      <c r="G86" s="98">
        <v>30</v>
      </c>
      <c r="H86" s="99"/>
      <c r="I86" s="100"/>
      <c r="J86" s="22"/>
    </row>
    <row r="87" spans="1:11">
      <c r="A87" s="90"/>
      <c r="B87" s="90"/>
      <c r="C87" s="101"/>
      <c r="D87" s="101"/>
      <c r="E87" s="82"/>
      <c r="F87" s="101"/>
      <c r="G87" s="101"/>
      <c r="H87" s="101"/>
      <c r="I87" s="101"/>
      <c r="J87" s="101"/>
      <c r="K87" s="89"/>
    </row>
    <row r="88" spans="1:11">
      <c r="A88" s="71"/>
      <c r="B88" s="87" t="s">
        <v>19</v>
      </c>
      <c r="C88" s="87"/>
      <c r="D88" s="49">
        <v>4</v>
      </c>
      <c r="E88" s="49">
        <v>4</v>
      </c>
      <c r="F88" s="49">
        <v>5</v>
      </c>
      <c r="G88" s="49">
        <v>4</v>
      </c>
      <c r="H88" s="49">
        <v>3</v>
      </c>
      <c r="I88" s="88">
        <v>0</v>
      </c>
      <c r="J88" s="46"/>
      <c r="K88" s="89"/>
    </row>
    <row r="89" spans="1:11">
      <c r="A89" s="72"/>
      <c r="B89" s="73" t="s">
        <v>20</v>
      </c>
      <c r="C89" s="74"/>
      <c r="D89" s="53">
        <f t="shared" ref="D89:I89" si="5">SUM(D75+D88)</f>
        <v>20</v>
      </c>
      <c r="E89" s="53">
        <f t="shared" si="5"/>
        <v>20</v>
      </c>
      <c r="F89" s="53">
        <f t="shared" si="5"/>
        <v>20</v>
      </c>
      <c r="G89" s="53">
        <f t="shared" si="5"/>
        <v>19</v>
      </c>
      <c r="H89" s="53">
        <f t="shared" si="5"/>
        <v>18</v>
      </c>
      <c r="I89" s="53">
        <f t="shared" si="5"/>
        <v>2</v>
      </c>
      <c r="J89" s="50"/>
      <c r="K89" s="89"/>
    </row>
    <row r="90" spans="1:11">
      <c r="A90" s="66"/>
      <c r="B90" s="75" t="s">
        <v>21</v>
      </c>
      <c r="C90" s="75"/>
      <c r="D90" s="75"/>
      <c r="E90" s="75"/>
      <c r="F90" s="75"/>
      <c r="G90" s="76"/>
      <c r="H90" s="53">
        <f>SUM(D88:I88)</f>
        <v>20</v>
      </c>
      <c r="I90" s="52"/>
      <c r="K90" s="89"/>
    </row>
    <row r="91" spans="1:11">
      <c r="A91" s="66"/>
      <c r="B91" s="75" t="s">
        <v>22</v>
      </c>
      <c r="C91" s="75"/>
      <c r="D91" s="76"/>
      <c r="E91" s="76"/>
      <c r="F91" s="76"/>
      <c r="G91" s="76"/>
      <c r="H91" s="53">
        <f>SUM(D89:I89)</f>
        <v>99</v>
      </c>
      <c r="I91" s="52"/>
      <c r="K91" s="89"/>
    </row>
    <row r="92" spans="1:11">
      <c r="A92" s="66"/>
      <c r="B92" s="75" t="s">
        <v>23</v>
      </c>
      <c r="C92" s="75"/>
      <c r="D92" s="76"/>
      <c r="E92" s="76"/>
      <c r="F92" s="76"/>
      <c r="G92" s="76"/>
      <c r="H92" s="53">
        <f>H91</f>
        <v>99</v>
      </c>
      <c r="I92" s="52"/>
      <c r="K92" s="102"/>
    </row>
    <row r="93" spans="1:11">
      <c r="A93" s="66"/>
      <c r="B93" s="66"/>
      <c r="C93" s="66"/>
      <c r="D93" s="67"/>
      <c r="E93" s="67"/>
      <c r="F93" s="67"/>
      <c r="G93" s="67"/>
      <c r="H93" s="68"/>
      <c r="K93" s="102"/>
    </row>
    <row r="94" spans="1:11" ht="15" customHeight="1">
      <c r="C94" s="9" t="s">
        <v>62</v>
      </c>
      <c r="D94" s="9"/>
      <c r="K94" s="103" t="s">
        <v>13</v>
      </c>
    </row>
    <row r="95" spans="1:11" ht="15.75" customHeight="1">
      <c r="C95" s="19" t="s">
        <v>6</v>
      </c>
      <c r="D95" s="20" t="s">
        <v>7</v>
      </c>
      <c r="E95" s="20" t="s">
        <v>8</v>
      </c>
      <c r="F95" s="20" t="s">
        <v>9</v>
      </c>
      <c r="G95" s="20" t="s">
        <v>10</v>
      </c>
      <c r="H95" s="20" t="s">
        <v>11</v>
      </c>
      <c r="I95" s="21" t="s">
        <v>12</v>
      </c>
      <c r="J95" s="22"/>
      <c r="K95" s="34"/>
    </row>
    <row r="96" spans="1:11" ht="15.75" customHeight="1">
      <c r="C96" s="23"/>
      <c r="D96" s="24"/>
      <c r="E96" s="24"/>
      <c r="F96" s="24"/>
      <c r="G96" s="24"/>
      <c r="H96" s="59">
        <v>1</v>
      </c>
      <c r="I96" s="57">
        <v>2</v>
      </c>
      <c r="J96" s="22"/>
      <c r="K96" s="104" t="s">
        <v>63</v>
      </c>
    </row>
    <row r="97" spans="1:16">
      <c r="C97" s="27">
        <v>3</v>
      </c>
      <c r="D97" s="105">
        <v>4</v>
      </c>
      <c r="E97" s="105">
        <v>5</v>
      </c>
      <c r="F97" s="33">
        <v>6</v>
      </c>
      <c r="G97" s="33">
        <v>7</v>
      </c>
      <c r="H97" s="33">
        <v>8</v>
      </c>
      <c r="I97" s="25">
        <v>9</v>
      </c>
      <c r="J97" s="22"/>
      <c r="K97" s="104" t="s">
        <v>64</v>
      </c>
    </row>
    <row r="98" spans="1:16">
      <c r="C98" s="27">
        <v>10</v>
      </c>
      <c r="D98" s="28">
        <v>11</v>
      </c>
      <c r="E98" s="28">
        <v>12</v>
      </c>
      <c r="F98" s="28">
        <v>13</v>
      </c>
      <c r="G98" s="28">
        <v>14</v>
      </c>
      <c r="H98" s="33">
        <v>15</v>
      </c>
      <c r="I98" s="106">
        <v>16</v>
      </c>
      <c r="J98" s="22"/>
      <c r="K98" s="36" t="s">
        <v>65</v>
      </c>
      <c r="M98" s="55"/>
      <c r="N98" s="55"/>
      <c r="O98" s="55"/>
      <c r="P98" s="55"/>
    </row>
    <row r="99" spans="1:16">
      <c r="C99" s="107">
        <v>17</v>
      </c>
      <c r="D99" s="33">
        <v>18</v>
      </c>
      <c r="E99" s="33">
        <v>19</v>
      </c>
      <c r="F99" s="28">
        <v>20</v>
      </c>
      <c r="G99" s="28">
        <v>21</v>
      </c>
      <c r="H99" s="28">
        <v>22</v>
      </c>
      <c r="I99" s="29">
        <v>23</v>
      </c>
      <c r="J99" s="22"/>
      <c r="K99" s="108" t="s">
        <v>66</v>
      </c>
      <c r="M99" s="55"/>
      <c r="N99" s="63"/>
      <c r="O99" s="55"/>
      <c r="P99" s="55"/>
    </row>
    <row r="100" spans="1:16">
      <c r="C100" s="31">
        <v>24</v>
      </c>
      <c r="D100" s="28">
        <v>25</v>
      </c>
      <c r="E100" s="24">
        <v>26</v>
      </c>
      <c r="F100" s="24">
        <v>27</v>
      </c>
      <c r="G100" s="24">
        <v>28</v>
      </c>
      <c r="H100" s="24">
        <v>29</v>
      </c>
      <c r="I100" s="57">
        <v>30</v>
      </c>
      <c r="J100" s="22"/>
      <c r="K100" s="32" t="s">
        <v>67</v>
      </c>
      <c r="M100" s="55"/>
      <c r="N100" s="63"/>
      <c r="O100" s="55"/>
      <c r="P100" s="55"/>
    </row>
    <row r="101" spans="1:16">
      <c r="C101" s="60">
        <v>31</v>
      </c>
      <c r="D101" s="40"/>
      <c r="E101" s="40"/>
      <c r="F101" s="40"/>
      <c r="G101" s="40"/>
      <c r="H101" s="40"/>
      <c r="I101" s="100"/>
      <c r="J101" s="22"/>
      <c r="K101" s="89"/>
      <c r="M101" s="55"/>
      <c r="N101" s="63"/>
      <c r="O101" s="55"/>
      <c r="P101" s="55"/>
    </row>
    <row r="102" spans="1:16">
      <c r="C102" s="109"/>
      <c r="D102" s="109"/>
      <c r="E102" s="109"/>
      <c r="F102" s="109"/>
      <c r="I102" s="15"/>
      <c r="J102" s="15"/>
      <c r="K102" s="89"/>
      <c r="M102" s="55"/>
      <c r="N102" s="64"/>
      <c r="O102" s="55"/>
      <c r="P102" s="55"/>
    </row>
    <row r="103" spans="1:16">
      <c r="B103" s="87" t="s">
        <v>19</v>
      </c>
      <c r="C103" s="87"/>
      <c r="D103" s="88">
        <v>1</v>
      </c>
      <c r="E103" s="88">
        <v>1</v>
      </c>
      <c r="F103" s="88">
        <v>1</v>
      </c>
      <c r="G103" s="88">
        <v>0</v>
      </c>
      <c r="H103" s="88">
        <v>1</v>
      </c>
      <c r="I103" s="88">
        <v>0</v>
      </c>
      <c r="J103" s="110"/>
      <c r="K103" s="89"/>
      <c r="M103" s="55"/>
      <c r="N103" s="64"/>
      <c r="O103" s="55"/>
      <c r="P103" s="55"/>
    </row>
    <row r="104" spans="1:16">
      <c r="B104" s="73" t="s">
        <v>20</v>
      </c>
      <c r="C104" s="74"/>
      <c r="D104" s="53">
        <f t="shared" ref="D104:I104" si="6">SUM(D89+D103)</f>
        <v>21</v>
      </c>
      <c r="E104" s="53">
        <f t="shared" si="6"/>
        <v>21</v>
      </c>
      <c r="F104" s="53">
        <f t="shared" si="6"/>
        <v>21</v>
      </c>
      <c r="G104" s="53">
        <f t="shared" si="6"/>
        <v>19</v>
      </c>
      <c r="H104" s="53">
        <f t="shared" si="6"/>
        <v>19</v>
      </c>
      <c r="I104" s="53">
        <f t="shared" si="6"/>
        <v>2</v>
      </c>
      <c r="J104" s="46"/>
      <c r="K104" s="89"/>
      <c r="M104" s="55"/>
      <c r="N104" s="55"/>
      <c r="O104" s="55"/>
      <c r="P104" s="55"/>
    </row>
    <row r="105" spans="1:16">
      <c r="B105" s="75" t="s">
        <v>21</v>
      </c>
      <c r="C105" s="75"/>
      <c r="D105" s="75"/>
      <c r="E105" s="75"/>
      <c r="F105" s="75"/>
      <c r="G105" s="76"/>
      <c r="H105" s="53">
        <f>SUM(D103:I103)</f>
        <v>4</v>
      </c>
      <c r="I105" s="52"/>
      <c r="J105" s="50"/>
      <c r="K105" s="89"/>
      <c r="M105" s="55"/>
      <c r="N105" s="55"/>
      <c r="O105" s="55"/>
      <c r="P105" s="55"/>
    </row>
    <row r="106" spans="1:16">
      <c r="B106" s="75" t="s">
        <v>22</v>
      </c>
      <c r="C106" s="75"/>
      <c r="D106" s="76"/>
      <c r="E106" s="76"/>
      <c r="F106" s="76"/>
      <c r="G106" s="76"/>
      <c r="H106" s="53">
        <f>SUM(D104:I104)</f>
        <v>103</v>
      </c>
      <c r="I106" s="52"/>
      <c r="K106" s="111"/>
    </row>
    <row r="107" spans="1:16" ht="15" customHeight="1">
      <c r="B107" s="75" t="s">
        <v>23</v>
      </c>
      <c r="C107" s="75"/>
      <c r="D107" s="76"/>
      <c r="E107" s="76"/>
      <c r="F107" s="76"/>
      <c r="G107" s="76"/>
      <c r="H107" s="53">
        <f>H106</f>
        <v>103</v>
      </c>
      <c r="I107" s="52"/>
      <c r="K107" s="111"/>
    </row>
    <row r="108" spans="1:16">
      <c r="B108" s="75"/>
      <c r="C108" s="75"/>
      <c r="D108" s="76"/>
      <c r="E108" s="76"/>
      <c r="F108" s="76"/>
      <c r="G108" s="76"/>
      <c r="H108" s="54"/>
      <c r="I108" s="52"/>
      <c r="K108" s="111"/>
    </row>
    <row r="109" spans="1:16">
      <c r="K109" s="110"/>
    </row>
    <row r="110" spans="1:16">
      <c r="A110" s="8" t="s">
        <v>68</v>
      </c>
      <c r="B110" s="8"/>
      <c r="C110" s="8"/>
      <c r="D110" s="8"/>
      <c r="E110" s="8"/>
      <c r="F110" s="8"/>
      <c r="G110" s="8"/>
      <c r="H110" s="8"/>
      <c r="I110" s="8"/>
      <c r="J110" s="8"/>
      <c r="K110" s="112"/>
    </row>
    <row r="111" spans="1:16">
      <c r="A111" s="113"/>
      <c r="B111" s="114" t="s">
        <v>69</v>
      </c>
      <c r="C111" s="114"/>
      <c r="D111" s="114"/>
      <c r="E111" s="115"/>
      <c r="F111" s="114" t="s">
        <v>70</v>
      </c>
      <c r="G111" s="114"/>
      <c r="H111" s="114"/>
      <c r="I111" s="112"/>
      <c r="J111" s="112"/>
      <c r="K111" s="112"/>
    </row>
    <row r="112" spans="1:16">
      <c r="A112" s="116"/>
      <c r="B112" s="117" t="s">
        <v>71</v>
      </c>
      <c r="C112" s="117"/>
      <c r="D112" s="117"/>
      <c r="E112" s="118"/>
      <c r="F112" s="114" t="s">
        <v>72</v>
      </c>
      <c r="G112" s="114"/>
      <c r="H112" s="114"/>
      <c r="I112" s="119"/>
      <c r="J112" s="119"/>
      <c r="K112" s="112" t="s">
        <v>73</v>
      </c>
    </row>
    <row r="113" spans="1:11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2" t="s">
        <v>74</v>
      </c>
    </row>
    <row r="114" spans="1:11">
      <c r="A114" s="8" t="s">
        <v>75</v>
      </c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>
      <c r="K116" s="120"/>
    </row>
    <row r="117" spans="1:11">
      <c r="K117" s="120"/>
    </row>
    <row r="118" spans="1:11">
      <c r="K118" s="64"/>
    </row>
    <row r="119" spans="1:11">
      <c r="K119" s="64"/>
    </row>
    <row r="120" spans="1:11">
      <c r="K120" s="64"/>
    </row>
  </sheetData>
  <mergeCells count="17">
    <mergeCell ref="A110:J110"/>
    <mergeCell ref="A114:K115"/>
    <mergeCell ref="C38:D38"/>
    <mergeCell ref="C52:D52"/>
    <mergeCell ref="C66:D66"/>
    <mergeCell ref="C80:D80"/>
    <mergeCell ref="C94:D94"/>
    <mergeCell ref="A6:K6"/>
    <mergeCell ref="A7:K7"/>
    <mergeCell ref="A8:K8"/>
    <mergeCell ref="C9:E9"/>
    <mergeCell ref="C24:E24"/>
    <mergeCell ref="A1:K1"/>
    <mergeCell ref="A2:K2"/>
    <mergeCell ref="A3:K3"/>
    <mergeCell ref="A4:K4"/>
    <mergeCell ref="A5:K5"/>
  </mergeCells>
  <pageMargins left="0.39374999999999999" right="0.39374999999999999" top="0.78749999999999998" bottom="0.78749999999999998" header="0.51180555555555496" footer="0.51180555555555496"/>
  <pageSetup paperSize="9" scale="69" orientation="portrait" horizontalDpi="300" verticalDpi="300"/>
  <rowBreaks count="1" manualBreakCount="1">
    <brk id="51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9"/>
  <sheetViews>
    <sheetView tabSelected="1" topLeftCell="A95" zoomScale="110" zoomScaleNormal="110" workbookViewId="0">
      <selection activeCell="K113" sqref="K113"/>
    </sheetView>
  </sheetViews>
  <sheetFormatPr defaultColWidth="8.7109375" defaultRowHeight="15"/>
  <cols>
    <col min="1" max="1" width="8" customWidth="1"/>
    <col min="2" max="2" width="9.140625" customWidth="1"/>
    <col min="3" max="3" width="5.7109375" customWidth="1"/>
    <col min="4" max="8" width="4.7109375" style="15" customWidth="1"/>
    <col min="9" max="10" width="4.7109375" customWidth="1"/>
    <col min="11" max="11" width="82.5703125" customWidth="1"/>
    <col min="257" max="257" width="4.42578125" customWidth="1"/>
    <col min="258" max="258" width="4.28515625" customWidth="1"/>
    <col min="259" max="259" width="5.7109375" customWidth="1"/>
    <col min="260" max="265" width="4.7109375" customWidth="1"/>
    <col min="266" max="266" width="73.28515625" customWidth="1"/>
    <col min="267" max="267" width="89.42578125" customWidth="1"/>
    <col min="513" max="513" width="4.42578125" customWidth="1"/>
    <col min="514" max="514" width="4.28515625" customWidth="1"/>
    <col min="515" max="515" width="5.7109375" customWidth="1"/>
    <col min="516" max="521" width="4.7109375" customWidth="1"/>
    <col min="522" max="522" width="73.28515625" customWidth="1"/>
    <col min="523" max="523" width="89.42578125" customWidth="1"/>
    <col min="769" max="769" width="4.42578125" customWidth="1"/>
    <col min="770" max="770" width="4.28515625" customWidth="1"/>
    <col min="771" max="771" width="5.7109375" customWidth="1"/>
    <col min="772" max="777" width="4.7109375" customWidth="1"/>
    <col min="778" max="778" width="73.28515625" customWidth="1"/>
    <col min="779" max="779" width="89.42578125" customWidth="1"/>
  </cols>
  <sheetData>
    <row r="1" spans="1:13" s="16" customFormat="1" ht="262.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3" s="16" customForma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3" s="16" customForma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s="16" customForma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</row>
    <row r="5" spans="1:13" s="16" customFormat="1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3" s="16" customFormat="1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3" s="16" customFormat="1">
      <c r="A7" s="11" t="s">
        <v>76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3" s="16" customFormat="1">
      <c r="A8" s="17"/>
      <c r="B8" s="17"/>
      <c r="C8" s="9" t="s">
        <v>62</v>
      </c>
      <c r="D8" s="9"/>
      <c r="E8" s="17"/>
      <c r="F8" s="17"/>
      <c r="G8" s="17"/>
      <c r="H8" s="17"/>
      <c r="I8" s="17"/>
      <c r="J8" s="17"/>
      <c r="K8" s="17"/>
    </row>
    <row r="9" spans="1:13"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  <c r="I9" s="21" t="s">
        <v>12</v>
      </c>
      <c r="K9" s="103" t="s">
        <v>13</v>
      </c>
      <c r="L9" s="55"/>
      <c r="M9" s="55"/>
    </row>
    <row r="10" spans="1:13">
      <c r="C10" s="23"/>
      <c r="D10" s="24"/>
      <c r="E10" s="24"/>
      <c r="F10" s="24"/>
      <c r="G10" s="24"/>
      <c r="H10" s="24">
        <v>1</v>
      </c>
      <c r="I10" s="57">
        <v>2</v>
      </c>
      <c r="J10" s="22"/>
      <c r="K10" s="121" t="s">
        <v>77</v>
      </c>
    </row>
    <row r="11" spans="1:13" ht="12.75" customHeight="1">
      <c r="C11" s="27">
        <v>3</v>
      </c>
      <c r="D11" s="24">
        <v>4</v>
      </c>
      <c r="E11" s="24">
        <v>5</v>
      </c>
      <c r="F11" s="24">
        <v>6</v>
      </c>
      <c r="G11" s="24">
        <v>7</v>
      </c>
      <c r="H11" s="24">
        <v>8</v>
      </c>
      <c r="I11" s="25">
        <v>9</v>
      </c>
      <c r="J11" s="22"/>
      <c r="K11" s="78" t="s">
        <v>78</v>
      </c>
    </row>
    <row r="12" spans="1:13" ht="12.75" customHeight="1">
      <c r="C12" s="27">
        <v>10</v>
      </c>
      <c r="D12" s="28">
        <v>11</v>
      </c>
      <c r="E12" s="28">
        <v>12</v>
      </c>
      <c r="F12" s="28">
        <v>13</v>
      </c>
      <c r="G12" s="28">
        <v>14</v>
      </c>
      <c r="H12" s="33">
        <v>15</v>
      </c>
      <c r="I12" s="106">
        <v>16</v>
      </c>
      <c r="J12" s="22"/>
      <c r="K12" s="122" t="s">
        <v>79</v>
      </c>
    </row>
    <row r="13" spans="1:13" ht="12.75" customHeight="1">
      <c r="C13" s="107">
        <v>17</v>
      </c>
      <c r="D13" s="33">
        <v>18</v>
      </c>
      <c r="E13" s="33">
        <v>19</v>
      </c>
      <c r="F13" s="28">
        <v>20</v>
      </c>
      <c r="G13" s="28">
        <v>21</v>
      </c>
      <c r="H13" s="28">
        <v>22</v>
      </c>
      <c r="I13" s="29">
        <v>23</v>
      </c>
      <c r="J13" s="22"/>
      <c r="K13" s="32" t="s">
        <v>67</v>
      </c>
    </row>
    <row r="14" spans="1:13" ht="12.75" customHeight="1">
      <c r="C14" s="31">
        <v>24</v>
      </c>
      <c r="D14" s="28">
        <v>25</v>
      </c>
      <c r="E14" s="33">
        <v>26</v>
      </c>
      <c r="F14" s="33">
        <v>27</v>
      </c>
      <c r="G14" s="105">
        <v>28</v>
      </c>
      <c r="H14" s="105">
        <v>29</v>
      </c>
      <c r="I14" s="57">
        <v>30</v>
      </c>
      <c r="J14" s="22"/>
      <c r="K14" s="123" t="s">
        <v>80</v>
      </c>
    </row>
    <row r="15" spans="1:13" ht="12.75" customHeight="1">
      <c r="C15" s="60">
        <v>31</v>
      </c>
      <c r="D15" s="39"/>
      <c r="E15" s="39"/>
      <c r="F15" s="39"/>
      <c r="G15" s="39"/>
      <c r="H15" s="39"/>
      <c r="I15" s="100"/>
      <c r="J15" s="22"/>
      <c r="K15" s="104" t="s">
        <v>81</v>
      </c>
    </row>
    <row r="16" spans="1:13">
      <c r="C16" s="109"/>
      <c r="D16" s="109"/>
      <c r="E16" s="109"/>
      <c r="F16" s="109"/>
      <c r="G16" s="109"/>
      <c r="H16" s="109"/>
      <c r="I16" s="109"/>
      <c r="J16" s="22"/>
      <c r="K16" s="34" t="s">
        <v>82</v>
      </c>
    </row>
    <row r="17" spans="1:11">
      <c r="A17" s="72"/>
      <c r="B17" s="87" t="s">
        <v>19</v>
      </c>
      <c r="C17" s="87"/>
      <c r="D17" s="88">
        <v>0</v>
      </c>
      <c r="E17" s="88">
        <v>0</v>
      </c>
      <c r="F17" s="88">
        <v>1</v>
      </c>
      <c r="G17" s="88">
        <v>1</v>
      </c>
      <c r="H17" s="88">
        <v>1</v>
      </c>
      <c r="I17" s="88">
        <v>0</v>
      </c>
      <c r="J17" s="46"/>
      <c r="K17" s="34" t="s">
        <v>83</v>
      </c>
    </row>
    <row r="18" spans="1:11">
      <c r="A18" s="66"/>
      <c r="B18" s="73" t="s">
        <v>20</v>
      </c>
      <c r="C18" s="74"/>
      <c r="D18" s="53">
        <f t="shared" ref="D18:I18" si="0">D17</f>
        <v>0</v>
      </c>
      <c r="E18" s="53">
        <f t="shared" si="0"/>
        <v>0</v>
      </c>
      <c r="F18" s="53">
        <f t="shared" si="0"/>
        <v>1</v>
      </c>
      <c r="G18" s="53">
        <f t="shared" si="0"/>
        <v>1</v>
      </c>
      <c r="H18" s="53">
        <f t="shared" si="0"/>
        <v>1</v>
      </c>
      <c r="I18" s="53">
        <f t="shared" si="0"/>
        <v>0</v>
      </c>
      <c r="J18" s="50"/>
      <c r="K18" s="34" t="s">
        <v>84</v>
      </c>
    </row>
    <row r="19" spans="1:11">
      <c r="A19" s="66"/>
      <c r="B19" s="75" t="s">
        <v>21</v>
      </c>
      <c r="C19" s="75"/>
      <c r="D19" s="75"/>
      <c r="E19" s="75"/>
      <c r="F19" s="75"/>
      <c r="G19" s="76"/>
      <c r="H19" s="53">
        <f>SUM(D17:I17)</f>
        <v>3</v>
      </c>
      <c r="I19" s="52"/>
      <c r="K19" s="34" t="s">
        <v>85</v>
      </c>
    </row>
    <row r="20" spans="1:11">
      <c r="A20" s="66"/>
      <c r="B20" s="75" t="s">
        <v>22</v>
      </c>
      <c r="C20" s="75"/>
      <c r="D20" s="76"/>
      <c r="E20" s="76"/>
      <c r="F20" s="76"/>
      <c r="G20" s="76"/>
      <c r="H20" s="53">
        <f>SUM(D18:I18)</f>
        <v>3</v>
      </c>
      <c r="I20" s="52"/>
      <c r="K20" s="34" t="s">
        <v>86</v>
      </c>
    </row>
    <row r="21" spans="1:11">
      <c r="A21" s="66"/>
      <c r="B21" s="75" t="s">
        <v>23</v>
      </c>
      <c r="C21" s="75"/>
      <c r="D21" s="76"/>
      <c r="E21" s="76"/>
      <c r="F21" s="76"/>
      <c r="G21" s="76"/>
      <c r="H21" s="53">
        <f>+'1º SEM'!H107+H20</f>
        <v>106</v>
      </c>
      <c r="I21" s="52"/>
    </row>
    <row r="22" spans="1:11">
      <c r="A22" s="66"/>
      <c r="B22" s="66"/>
      <c r="C22" s="66"/>
      <c r="D22" s="67"/>
      <c r="E22" s="67"/>
      <c r="F22" s="67"/>
      <c r="G22" s="67"/>
      <c r="H22" s="68"/>
      <c r="K22" s="102"/>
    </row>
    <row r="23" spans="1:11">
      <c r="C23" s="7" t="s">
        <v>87</v>
      </c>
      <c r="D23" s="7"/>
      <c r="E23" s="7"/>
      <c r="F23" s="7"/>
      <c r="G23" s="7"/>
      <c r="H23" s="7"/>
      <c r="I23" s="7"/>
      <c r="K23" s="17" t="s">
        <v>13</v>
      </c>
    </row>
    <row r="24" spans="1:11">
      <c r="C24" s="19" t="s">
        <v>6</v>
      </c>
      <c r="D24" s="20" t="s">
        <v>7</v>
      </c>
      <c r="E24" s="20" t="s">
        <v>8</v>
      </c>
      <c r="F24" s="20" t="s">
        <v>9</v>
      </c>
      <c r="G24" s="20" t="s">
        <v>10</v>
      </c>
      <c r="H24" s="20" t="s">
        <v>11</v>
      </c>
      <c r="I24" s="21" t="s">
        <v>12</v>
      </c>
      <c r="J24" s="22"/>
    </row>
    <row r="25" spans="1:11">
      <c r="C25" s="23"/>
      <c r="D25" s="59">
        <v>1</v>
      </c>
      <c r="E25" s="59">
        <v>2</v>
      </c>
      <c r="F25" s="105">
        <v>3</v>
      </c>
      <c r="G25" s="105">
        <v>4</v>
      </c>
      <c r="H25" s="105">
        <v>5</v>
      </c>
      <c r="I25" s="57">
        <v>6</v>
      </c>
      <c r="J25" s="22"/>
      <c r="K25" s="34" t="s">
        <v>88</v>
      </c>
    </row>
    <row r="26" spans="1:11">
      <c r="C26" s="27">
        <v>7</v>
      </c>
      <c r="D26" s="59">
        <v>8</v>
      </c>
      <c r="E26" s="59">
        <v>9</v>
      </c>
      <c r="F26" s="59">
        <v>10</v>
      </c>
      <c r="G26" s="59">
        <v>11</v>
      </c>
      <c r="H26" s="59">
        <v>12</v>
      </c>
      <c r="I26" s="57">
        <v>13</v>
      </c>
      <c r="J26" s="22"/>
      <c r="K26" s="34" t="s">
        <v>53</v>
      </c>
    </row>
    <row r="27" spans="1:11">
      <c r="C27" s="27">
        <v>14</v>
      </c>
      <c r="D27" s="59">
        <v>15</v>
      </c>
      <c r="E27" s="59">
        <v>16</v>
      </c>
      <c r="F27" s="59">
        <v>17</v>
      </c>
      <c r="G27" s="59">
        <v>18</v>
      </c>
      <c r="H27" s="59">
        <v>19</v>
      </c>
      <c r="I27" s="57">
        <v>20</v>
      </c>
      <c r="J27" s="22"/>
      <c r="K27" s="34" t="s">
        <v>89</v>
      </c>
    </row>
    <row r="28" spans="1:11">
      <c r="C28" s="27">
        <v>21</v>
      </c>
      <c r="D28" s="59">
        <v>22</v>
      </c>
      <c r="E28" s="59">
        <v>23</v>
      </c>
      <c r="F28" s="59">
        <v>24</v>
      </c>
      <c r="G28" s="59">
        <v>25</v>
      </c>
      <c r="H28" s="59">
        <v>26</v>
      </c>
      <c r="I28" s="57">
        <v>27</v>
      </c>
      <c r="J28" s="22"/>
      <c r="K28" s="34" t="s">
        <v>90</v>
      </c>
    </row>
    <row r="29" spans="1:11">
      <c r="C29" s="60">
        <v>28</v>
      </c>
      <c r="D29" s="70">
        <v>29</v>
      </c>
      <c r="E29" s="70">
        <v>30</v>
      </c>
      <c r="F29" s="70">
        <v>31</v>
      </c>
      <c r="G29" s="39"/>
      <c r="H29" s="39"/>
      <c r="I29" s="62"/>
      <c r="J29" s="22"/>
      <c r="K29" s="34" t="s">
        <v>91</v>
      </c>
    </row>
    <row r="30" spans="1:11">
      <c r="K30" s="34" t="s">
        <v>159</v>
      </c>
    </row>
    <row r="31" spans="1:11">
      <c r="A31" s="71"/>
      <c r="B31" s="87" t="s">
        <v>19</v>
      </c>
      <c r="C31" s="87"/>
      <c r="D31" s="88">
        <v>5</v>
      </c>
      <c r="E31" s="88">
        <v>5</v>
      </c>
      <c r="F31" s="88">
        <v>5</v>
      </c>
      <c r="G31" s="88">
        <v>4</v>
      </c>
      <c r="H31" s="88">
        <v>4</v>
      </c>
      <c r="I31" s="88">
        <v>0</v>
      </c>
      <c r="J31" s="46"/>
    </row>
    <row r="32" spans="1:11">
      <c r="A32" s="72"/>
      <c r="B32" s="73" t="s">
        <v>20</v>
      </c>
      <c r="C32" s="74"/>
      <c r="D32" s="53">
        <f t="shared" ref="D32:I32" si="1">SUM(D18+D31)</f>
        <v>5</v>
      </c>
      <c r="E32" s="53">
        <f t="shared" si="1"/>
        <v>5</v>
      </c>
      <c r="F32" s="53">
        <f t="shared" si="1"/>
        <v>6</v>
      </c>
      <c r="G32" s="53">
        <f t="shared" si="1"/>
        <v>5</v>
      </c>
      <c r="H32" s="53">
        <f t="shared" si="1"/>
        <v>5</v>
      </c>
      <c r="I32" s="53">
        <f t="shared" si="1"/>
        <v>0</v>
      </c>
      <c r="J32" s="82"/>
      <c r="K32" s="89"/>
    </row>
    <row r="33" spans="1:13">
      <c r="A33" s="66"/>
      <c r="B33" s="75" t="s">
        <v>21</v>
      </c>
      <c r="C33" s="75"/>
      <c r="D33" s="75"/>
      <c r="E33" s="75"/>
      <c r="F33" s="75"/>
      <c r="G33" s="76"/>
      <c r="H33" s="53">
        <f>SUM(D31:I31)</f>
        <v>23</v>
      </c>
      <c r="I33" s="52"/>
      <c r="J33" s="55"/>
      <c r="K33" s="89"/>
    </row>
    <row r="34" spans="1:13">
      <c r="A34" s="66"/>
      <c r="B34" s="75" t="s">
        <v>22</v>
      </c>
      <c r="C34" s="75"/>
      <c r="D34" s="76"/>
      <c r="E34" s="76"/>
      <c r="F34" s="76"/>
      <c r="G34" s="76"/>
      <c r="H34" s="53">
        <f>SUM(D32:I32)</f>
        <v>26</v>
      </c>
      <c r="I34" s="52"/>
      <c r="J34" s="55"/>
      <c r="K34" s="89"/>
    </row>
    <row r="35" spans="1:13">
      <c r="A35" s="66"/>
      <c r="B35" s="75" t="s">
        <v>23</v>
      </c>
      <c r="C35" s="75"/>
      <c r="D35" s="76"/>
      <c r="E35" s="76"/>
      <c r="F35" s="76"/>
      <c r="G35" s="76"/>
      <c r="H35" s="53">
        <f>SUM(H33+H21)</f>
        <v>129</v>
      </c>
      <c r="I35" s="52"/>
      <c r="J35" s="55"/>
      <c r="K35" s="89"/>
    </row>
    <row r="36" spans="1:13">
      <c r="A36" s="66"/>
      <c r="B36" s="66"/>
      <c r="C36" s="66"/>
      <c r="D36" s="66"/>
      <c r="E36" s="66"/>
      <c r="F36" s="66"/>
      <c r="G36" s="66"/>
      <c r="H36" s="64"/>
      <c r="I36" s="55"/>
      <c r="J36" s="55"/>
      <c r="K36" s="89"/>
    </row>
    <row r="37" spans="1:13">
      <c r="C37" s="7" t="s">
        <v>92</v>
      </c>
      <c r="D37" s="7"/>
      <c r="E37" s="7"/>
      <c r="F37" s="7"/>
      <c r="G37" s="7"/>
      <c r="H37" s="7"/>
      <c r="I37" s="7"/>
      <c r="K37" s="17" t="s">
        <v>13</v>
      </c>
    </row>
    <row r="38" spans="1:13">
      <c r="C38" s="19" t="s">
        <v>6</v>
      </c>
      <c r="D38" s="20" t="s">
        <v>7</v>
      </c>
      <c r="E38" s="20" t="s">
        <v>8</v>
      </c>
      <c r="F38" s="20" t="s">
        <v>9</v>
      </c>
      <c r="G38" s="20" t="s">
        <v>10</v>
      </c>
      <c r="H38" s="20" t="s">
        <v>11</v>
      </c>
      <c r="I38" s="21" t="s">
        <v>12</v>
      </c>
      <c r="J38" s="22"/>
      <c r="K38" s="124" t="s">
        <v>93</v>
      </c>
    </row>
    <row r="39" spans="1:13" ht="12.75" customHeight="1">
      <c r="C39" s="23"/>
      <c r="D39" s="24"/>
      <c r="E39" s="24"/>
      <c r="F39" s="24"/>
      <c r="G39" s="59">
        <v>1</v>
      </c>
      <c r="H39" s="59">
        <v>2</v>
      </c>
      <c r="I39" s="57">
        <v>3</v>
      </c>
      <c r="J39" s="22"/>
      <c r="K39" s="34" t="s">
        <v>94</v>
      </c>
    </row>
    <row r="40" spans="1:13" ht="12.75" customHeight="1">
      <c r="C40" s="27">
        <v>4</v>
      </c>
      <c r="D40" s="59">
        <v>5</v>
      </c>
      <c r="E40" s="59">
        <v>6</v>
      </c>
      <c r="F40" s="35">
        <v>7</v>
      </c>
      <c r="G40" s="59">
        <v>8</v>
      </c>
      <c r="H40" s="59">
        <v>9</v>
      </c>
      <c r="I40" s="69">
        <v>10</v>
      </c>
      <c r="J40" s="22"/>
      <c r="K40" s="34" t="s">
        <v>95</v>
      </c>
    </row>
    <row r="41" spans="1:13" ht="12.75" customHeight="1">
      <c r="C41" s="27">
        <v>11</v>
      </c>
      <c r="D41" s="59">
        <v>12</v>
      </c>
      <c r="E41" s="59">
        <v>13</v>
      </c>
      <c r="F41" s="59">
        <v>14</v>
      </c>
      <c r="G41" s="59">
        <v>15</v>
      </c>
      <c r="H41" s="59">
        <v>16</v>
      </c>
      <c r="I41" s="57">
        <v>17</v>
      </c>
      <c r="J41" s="22"/>
      <c r="K41" s="34" t="s">
        <v>60</v>
      </c>
      <c r="L41" s="55"/>
      <c r="M41" s="55"/>
    </row>
    <row r="42" spans="1:13" ht="12.75" customHeight="1">
      <c r="C42" s="27">
        <v>18</v>
      </c>
      <c r="D42" s="59">
        <v>19</v>
      </c>
      <c r="E42" s="59">
        <v>20</v>
      </c>
      <c r="F42" s="59">
        <v>21</v>
      </c>
      <c r="G42" s="59">
        <v>22</v>
      </c>
      <c r="H42" s="33">
        <v>23</v>
      </c>
      <c r="I42" s="57">
        <v>24</v>
      </c>
      <c r="J42" s="22"/>
      <c r="K42" s="34" t="s">
        <v>96</v>
      </c>
      <c r="L42" s="55"/>
      <c r="M42" s="55"/>
    </row>
    <row r="43" spans="1:13">
      <c r="C43" s="60">
        <v>25</v>
      </c>
      <c r="D43" s="70">
        <v>26</v>
      </c>
      <c r="E43" s="125">
        <v>27</v>
      </c>
      <c r="F43" s="70">
        <v>28</v>
      </c>
      <c r="G43" s="70">
        <v>29</v>
      </c>
      <c r="H43" s="70">
        <v>30</v>
      </c>
      <c r="I43" s="62"/>
      <c r="J43" s="22"/>
      <c r="K43" s="34" t="s">
        <v>97</v>
      </c>
      <c r="L43" s="55"/>
      <c r="M43" s="55"/>
    </row>
    <row r="44" spans="1:13">
      <c r="B44" s="88"/>
      <c r="C44" s="88"/>
      <c r="D44" s="88"/>
      <c r="E44" s="88"/>
      <c r="F44" s="88"/>
      <c r="J44" s="22"/>
      <c r="K44" s="34" t="s">
        <v>98</v>
      </c>
      <c r="L44" s="55"/>
      <c r="M44" s="55"/>
    </row>
    <row r="45" spans="1:13">
      <c r="B45" s="87" t="s">
        <v>19</v>
      </c>
      <c r="C45" s="87"/>
      <c r="D45" s="88">
        <v>4</v>
      </c>
      <c r="E45" s="88">
        <v>4</v>
      </c>
      <c r="F45" s="88">
        <v>3</v>
      </c>
      <c r="G45" s="88">
        <v>5</v>
      </c>
      <c r="H45" s="88">
        <v>5</v>
      </c>
      <c r="I45" s="88">
        <v>1</v>
      </c>
      <c r="J45" s="46"/>
      <c r="K45" s="126" t="s">
        <v>99</v>
      </c>
      <c r="L45" s="55"/>
      <c r="M45" s="55"/>
    </row>
    <row r="46" spans="1:13">
      <c r="A46" s="71"/>
      <c r="B46" s="73" t="s">
        <v>20</v>
      </c>
      <c r="C46" s="74"/>
      <c r="D46" s="53">
        <f t="shared" ref="D46:I46" si="2">SUM(D32+D45)</f>
        <v>9</v>
      </c>
      <c r="E46" s="53">
        <f t="shared" si="2"/>
        <v>9</v>
      </c>
      <c r="F46" s="53">
        <f t="shared" si="2"/>
        <v>9</v>
      </c>
      <c r="G46" s="53">
        <f t="shared" si="2"/>
        <v>10</v>
      </c>
      <c r="H46" s="53">
        <f t="shared" si="2"/>
        <v>10</v>
      </c>
      <c r="I46" s="53">
        <f t="shared" si="2"/>
        <v>1</v>
      </c>
      <c r="J46" s="82"/>
      <c r="K46" s="34" t="s">
        <v>160</v>
      </c>
      <c r="L46" s="55"/>
      <c r="M46" s="55"/>
    </row>
    <row r="47" spans="1:13">
      <c r="A47" s="72"/>
      <c r="B47" s="75" t="s">
        <v>21</v>
      </c>
      <c r="C47" s="75"/>
      <c r="D47" s="75"/>
      <c r="E47" s="75"/>
      <c r="F47" s="75"/>
      <c r="G47" s="76"/>
      <c r="H47" s="53">
        <f>SUM(D45:I45)</f>
        <v>22</v>
      </c>
      <c r="I47" s="52"/>
      <c r="J47" s="55"/>
      <c r="K47" s="34" t="s">
        <v>100</v>
      </c>
      <c r="L47" s="55"/>
      <c r="M47" s="55"/>
    </row>
    <row r="48" spans="1:13">
      <c r="A48" s="66"/>
      <c r="B48" s="75" t="s">
        <v>22</v>
      </c>
      <c r="C48" s="75"/>
      <c r="D48" s="76"/>
      <c r="E48" s="76"/>
      <c r="F48" s="76"/>
      <c r="G48" s="76"/>
      <c r="H48" s="53">
        <f>SUM(D46:I46)</f>
        <v>48</v>
      </c>
      <c r="I48" s="52"/>
      <c r="J48" s="55"/>
      <c r="L48" s="55"/>
      <c r="M48" s="55"/>
    </row>
    <row r="49" spans="1:11">
      <c r="A49" s="66"/>
      <c r="B49" s="75" t="s">
        <v>23</v>
      </c>
      <c r="C49" s="75"/>
      <c r="D49" s="76"/>
      <c r="E49" s="76"/>
      <c r="F49" s="76"/>
      <c r="G49" s="76"/>
      <c r="H49" s="53">
        <f>SUM(H35+H47)</f>
        <v>151</v>
      </c>
      <c r="I49" s="52"/>
      <c r="J49" s="55"/>
    </row>
    <row r="50" spans="1:11">
      <c r="A50" s="66"/>
      <c r="B50" s="75"/>
      <c r="C50" s="75"/>
      <c r="D50" s="76"/>
      <c r="E50" s="76"/>
      <c r="F50" s="76"/>
      <c r="G50" s="76"/>
      <c r="H50" s="54"/>
      <c r="I50" s="52"/>
      <c r="J50" s="55"/>
    </row>
    <row r="51" spans="1:11">
      <c r="A51" s="66"/>
      <c r="C51" s="7" t="s">
        <v>101</v>
      </c>
      <c r="D51" s="7"/>
      <c r="E51" s="7"/>
      <c r="F51" s="7"/>
      <c r="G51" s="7"/>
      <c r="H51" s="7"/>
      <c r="I51" s="7"/>
      <c r="K51" s="17" t="s">
        <v>13</v>
      </c>
    </row>
    <row r="52" spans="1:11">
      <c r="C52" s="19" t="s">
        <v>6</v>
      </c>
      <c r="D52" s="20" t="s">
        <v>7</v>
      </c>
      <c r="E52" s="20" t="s">
        <v>8</v>
      </c>
      <c r="F52" s="20" t="s">
        <v>9</v>
      </c>
      <c r="G52" s="20" t="s">
        <v>10</v>
      </c>
      <c r="H52" s="20" t="s">
        <v>11</v>
      </c>
      <c r="I52" s="21" t="s">
        <v>12</v>
      </c>
      <c r="J52" s="22"/>
    </row>
    <row r="53" spans="1:11">
      <c r="A53" s="90"/>
      <c r="C53" s="23"/>
      <c r="D53" s="24"/>
      <c r="E53" s="24"/>
      <c r="F53" s="24"/>
      <c r="G53" s="24"/>
      <c r="H53" s="24"/>
      <c r="I53" s="57">
        <v>1</v>
      </c>
      <c r="J53" s="22"/>
      <c r="K53" s="34" t="s">
        <v>102</v>
      </c>
    </row>
    <row r="54" spans="1:11">
      <c r="A54" s="90"/>
      <c r="C54" s="27">
        <v>2</v>
      </c>
      <c r="D54" s="59">
        <v>3</v>
      </c>
      <c r="E54" s="59">
        <v>4</v>
      </c>
      <c r="F54" s="59">
        <v>5</v>
      </c>
      <c r="G54" s="59">
        <v>6</v>
      </c>
      <c r="H54" s="59">
        <v>7</v>
      </c>
      <c r="I54" s="57">
        <v>8</v>
      </c>
      <c r="J54" s="22"/>
      <c r="K54" s="127" t="s">
        <v>103</v>
      </c>
    </row>
    <row r="55" spans="1:11">
      <c r="A55" s="90"/>
      <c r="C55" s="27">
        <v>9</v>
      </c>
      <c r="D55" s="59">
        <v>10</v>
      </c>
      <c r="E55" s="59">
        <v>11</v>
      </c>
      <c r="F55" s="35">
        <v>12</v>
      </c>
      <c r="G55" s="59">
        <v>13</v>
      </c>
      <c r="H55" s="59">
        <v>14</v>
      </c>
      <c r="I55" s="25">
        <v>15</v>
      </c>
      <c r="J55" s="22"/>
      <c r="K55" s="128" t="s">
        <v>104</v>
      </c>
    </row>
    <row r="56" spans="1:11">
      <c r="A56" s="90"/>
      <c r="C56" s="27">
        <v>16</v>
      </c>
      <c r="D56" s="59">
        <v>17</v>
      </c>
      <c r="E56" s="59">
        <v>18</v>
      </c>
      <c r="F56" s="59">
        <v>19</v>
      </c>
      <c r="G56" s="59">
        <v>20</v>
      </c>
      <c r="H56" s="59">
        <v>21</v>
      </c>
      <c r="I56" s="106">
        <v>22</v>
      </c>
      <c r="J56" s="22"/>
      <c r="K56" s="34" t="s">
        <v>105</v>
      </c>
    </row>
    <row r="57" spans="1:11">
      <c r="A57" s="90"/>
      <c r="C57" s="27">
        <v>23</v>
      </c>
      <c r="D57" s="59">
        <v>24</v>
      </c>
      <c r="E57" s="59">
        <v>25</v>
      </c>
      <c r="F57" s="59">
        <v>26</v>
      </c>
      <c r="G57" s="59">
        <v>27</v>
      </c>
      <c r="H57" s="35">
        <v>28</v>
      </c>
      <c r="I57" s="57">
        <v>29</v>
      </c>
      <c r="J57" s="22"/>
      <c r="K57" s="104" t="s">
        <v>106</v>
      </c>
    </row>
    <row r="58" spans="1:11">
      <c r="A58" s="90"/>
      <c r="B58" s="49"/>
      <c r="C58" s="60">
        <v>30</v>
      </c>
      <c r="D58" s="79">
        <v>31</v>
      </c>
      <c r="E58" s="39"/>
      <c r="F58" s="40"/>
      <c r="G58" s="40"/>
      <c r="H58" s="40"/>
      <c r="I58" s="41"/>
      <c r="J58" s="90"/>
      <c r="K58" s="34" t="s">
        <v>161</v>
      </c>
    </row>
    <row r="59" spans="1:11">
      <c r="A59" s="90"/>
      <c r="B59" s="49"/>
      <c r="C59" s="49"/>
      <c r="D59" s="49"/>
      <c r="E59" s="49"/>
      <c r="F59" s="49"/>
      <c r="G59" s="49"/>
      <c r="H59" s="49"/>
      <c r="I59" s="49"/>
      <c r="J59" s="90"/>
      <c r="K59" s="34" t="s">
        <v>107</v>
      </c>
    </row>
    <row r="60" spans="1:11">
      <c r="A60" s="71"/>
      <c r="B60" s="87" t="s">
        <v>19</v>
      </c>
      <c r="C60" s="87"/>
      <c r="D60" s="88">
        <v>5</v>
      </c>
      <c r="E60" s="88">
        <v>4</v>
      </c>
      <c r="F60" s="88">
        <v>3</v>
      </c>
      <c r="G60" s="88">
        <v>4</v>
      </c>
      <c r="H60" s="88">
        <v>4</v>
      </c>
      <c r="I60" s="88">
        <v>0</v>
      </c>
      <c r="J60" s="46"/>
      <c r="K60" s="128" t="s">
        <v>108</v>
      </c>
    </row>
    <row r="61" spans="1:11">
      <c r="A61" s="72"/>
      <c r="B61" s="73" t="s">
        <v>20</v>
      </c>
      <c r="C61" s="74"/>
      <c r="D61" s="53">
        <f t="shared" ref="D61:I61" si="3">SUM(D46+D60)</f>
        <v>14</v>
      </c>
      <c r="E61" s="53">
        <f t="shared" si="3"/>
        <v>13</v>
      </c>
      <c r="F61" s="53">
        <f t="shared" si="3"/>
        <v>12</v>
      </c>
      <c r="G61" s="53">
        <f t="shared" si="3"/>
        <v>14</v>
      </c>
      <c r="H61" s="53">
        <f t="shared" si="3"/>
        <v>14</v>
      </c>
      <c r="I61" s="53">
        <f t="shared" si="3"/>
        <v>1</v>
      </c>
      <c r="J61" s="50"/>
    </row>
    <row r="62" spans="1:11">
      <c r="A62" s="66"/>
      <c r="B62" s="75" t="s">
        <v>21</v>
      </c>
      <c r="C62" s="75"/>
      <c r="D62" s="75"/>
      <c r="E62" s="75"/>
      <c r="F62" s="75"/>
      <c r="G62" s="76"/>
      <c r="H62" s="53">
        <f>SUM(D60:I60)</f>
        <v>20</v>
      </c>
      <c r="I62" s="52"/>
    </row>
    <row r="63" spans="1:11">
      <c r="A63" s="66"/>
      <c r="B63" s="75" t="s">
        <v>22</v>
      </c>
      <c r="C63" s="75"/>
      <c r="D63" s="76"/>
      <c r="E63" s="76"/>
      <c r="F63" s="76"/>
      <c r="G63" s="76"/>
      <c r="H63" s="53">
        <f>SUM(D61:I61)</f>
        <v>68</v>
      </c>
      <c r="I63" s="52"/>
    </row>
    <row r="64" spans="1:11">
      <c r="A64" s="66"/>
      <c r="B64" s="75" t="s">
        <v>23</v>
      </c>
      <c r="C64" s="75"/>
      <c r="D64" s="76"/>
      <c r="E64" s="76"/>
      <c r="F64" s="76"/>
      <c r="G64" s="76"/>
      <c r="H64" s="53">
        <f>SUM( H62+H49)</f>
        <v>171</v>
      </c>
      <c r="I64" s="52"/>
    </row>
    <row r="65" spans="1:11">
      <c r="A65" s="66"/>
      <c r="B65" s="66"/>
      <c r="C65" s="66"/>
      <c r="D65" s="67"/>
      <c r="E65" s="67"/>
      <c r="F65" s="67"/>
      <c r="G65" s="67"/>
      <c r="H65" s="68"/>
    </row>
    <row r="66" spans="1:11">
      <c r="C66" s="7" t="s">
        <v>109</v>
      </c>
      <c r="D66" s="7"/>
      <c r="E66" s="7"/>
      <c r="F66" s="7"/>
      <c r="G66" s="7"/>
      <c r="H66" s="7"/>
      <c r="I66" s="7"/>
      <c r="K66" s="17" t="s">
        <v>13</v>
      </c>
    </row>
    <row r="67" spans="1:11">
      <c r="C67" s="19" t="s">
        <v>6</v>
      </c>
      <c r="D67" s="20" t="s">
        <v>7</v>
      </c>
      <c r="E67" s="20" t="s">
        <v>8</v>
      </c>
      <c r="F67" s="20" t="s">
        <v>9</v>
      </c>
      <c r="G67" s="20" t="s">
        <v>10</v>
      </c>
      <c r="H67" s="20" t="s">
        <v>11</v>
      </c>
      <c r="I67" s="21" t="s">
        <v>12</v>
      </c>
      <c r="J67" s="22"/>
      <c r="K67" s="127" t="s">
        <v>110</v>
      </c>
    </row>
    <row r="68" spans="1:11">
      <c r="C68" s="23"/>
      <c r="D68" s="24"/>
      <c r="E68" s="59">
        <v>1</v>
      </c>
      <c r="F68" s="35">
        <v>2</v>
      </c>
      <c r="G68" s="59">
        <v>3</v>
      </c>
      <c r="H68" s="59">
        <v>4</v>
      </c>
      <c r="I68" s="57">
        <v>5</v>
      </c>
      <c r="J68" s="22"/>
      <c r="K68" s="34" t="s">
        <v>111</v>
      </c>
    </row>
    <row r="69" spans="1:11">
      <c r="C69" s="27">
        <v>6</v>
      </c>
      <c r="D69" s="59">
        <v>7</v>
      </c>
      <c r="E69" s="59">
        <v>8</v>
      </c>
      <c r="F69" s="59">
        <v>9</v>
      </c>
      <c r="G69" s="59">
        <v>10</v>
      </c>
      <c r="H69" s="59">
        <v>11</v>
      </c>
      <c r="I69" s="57">
        <v>12</v>
      </c>
      <c r="J69" s="22"/>
      <c r="K69" s="65" t="s">
        <v>112</v>
      </c>
    </row>
    <row r="70" spans="1:11">
      <c r="C70" s="27">
        <v>13</v>
      </c>
      <c r="D70" s="35">
        <v>14</v>
      </c>
      <c r="E70" s="35">
        <v>15</v>
      </c>
      <c r="F70" s="59">
        <v>16</v>
      </c>
      <c r="G70" s="59">
        <v>17</v>
      </c>
      <c r="H70" s="59">
        <v>18</v>
      </c>
      <c r="I70" s="69">
        <v>19</v>
      </c>
      <c r="J70" s="22"/>
      <c r="K70" s="127" t="s">
        <v>113</v>
      </c>
    </row>
    <row r="71" spans="1:11" ht="15" customHeight="1">
      <c r="C71" s="83">
        <v>20</v>
      </c>
      <c r="D71" s="59">
        <v>21</v>
      </c>
      <c r="E71" s="59">
        <v>22</v>
      </c>
      <c r="F71" s="59">
        <v>23</v>
      </c>
      <c r="G71" s="59">
        <v>24</v>
      </c>
      <c r="H71" s="59">
        <v>25</v>
      </c>
      <c r="I71" s="57">
        <v>26</v>
      </c>
      <c r="J71" s="22"/>
      <c r="K71" s="34" t="s">
        <v>42</v>
      </c>
    </row>
    <row r="72" spans="1:11">
      <c r="C72" s="60">
        <v>27</v>
      </c>
      <c r="D72" s="70">
        <v>28</v>
      </c>
      <c r="E72" s="70">
        <v>29</v>
      </c>
      <c r="F72" s="70">
        <v>30</v>
      </c>
      <c r="G72" s="39"/>
      <c r="H72" s="39"/>
      <c r="I72" s="62"/>
      <c r="J72" s="22"/>
      <c r="K72" s="34" t="s">
        <v>114</v>
      </c>
    </row>
    <row r="73" spans="1:11">
      <c r="B73" s="90"/>
      <c r="C73" s="90"/>
      <c r="D73" s="129"/>
      <c r="E73" s="50"/>
      <c r="F73" s="129"/>
      <c r="G73" s="129"/>
      <c r="H73" s="129"/>
      <c r="I73" s="101"/>
      <c r="J73" s="101"/>
      <c r="K73" s="127" t="s">
        <v>115</v>
      </c>
    </row>
    <row r="74" spans="1:11">
      <c r="B74" s="87" t="s">
        <v>19</v>
      </c>
      <c r="C74" s="87"/>
      <c r="D74" s="88">
        <v>3</v>
      </c>
      <c r="E74" s="88">
        <v>4</v>
      </c>
      <c r="F74" s="88">
        <v>4</v>
      </c>
      <c r="G74" s="88">
        <v>4</v>
      </c>
      <c r="H74" s="88">
        <v>4</v>
      </c>
      <c r="I74" s="88">
        <v>1</v>
      </c>
      <c r="J74" s="46"/>
      <c r="K74" s="34" t="s">
        <v>154</v>
      </c>
    </row>
    <row r="75" spans="1:11">
      <c r="B75" s="73" t="s">
        <v>20</v>
      </c>
      <c r="C75" s="74"/>
      <c r="D75" s="53">
        <f t="shared" ref="D75:I75" si="4">SUM(D61+D74)</f>
        <v>17</v>
      </c>
      <c r="E75" s="53">
        <f t="shared" si="4"/>
        <v>17</v>
      </c>
      <c r="F75" s="53">
        <f t="shared" si="4"/>
        <v>16</v>
      </c>
      <c r="G75" s="53">
        <f t="shared" si="4"/>
        <v>18</v>
      </c>
      <c r="H75" s="53">
        <f t="shared" si="4"/>
        <v>18</v>
      </c>
      <c r="I75" s="53">
        <f t="shared" si="4"/>
        <v>2</v>
      </c>
      <c r="J75" s="50"/>
      <c r="K75" s="89"/>
    </row>
    <row r="76" spans="1:11">
      <c r="B76" s="75" t="s">
        <v>21</v>
      </c>
      <c r="C76" s="75"/>
      <c r="D76" s="75"/>
      <c r="E76" s="75"/>
      <c r="F76" s="75"/>
      <c r="G76" s="76"/>
      <c r="H76" s="53">
        <f>SUM(D74:I74)</f>
        <v>20</v>
      </c>
      <c r="I76" s="52"/>
      <c r="K76" s="89"/>
    </row>
    <row r="77" spans="1:11" ht="15" customHeight="1">
      <c r="B77" s="75" t="s">
        <v>22</v>
      </c>
      <c r="C77" s="75"/>
      <c r="D77" s="76"/>
      <c r="E77" s="76"/>
      <c r="F77" s="76"/>
      <c r="G77" s="76"/>
      <c r="H77" s="53">
        <f>SUM(D75:I75)</f>
        <v>88</v>
      </c>
      <c r="I77" s="52"/>
      <c r="K77" s="89"/>
    </row>
    <row r="78" spans="1:11">
      <c r="B78" s="75" t="s">
        <v>23</v>
      </c>
      <c r="C78" s="75"/>
      <c r="D78" s="76"/>
      <c r="E78" s="76"/>
      <c r="F78" s="76"/>
      <c r="G78" s="76"/>
      <c r="H78" s="53">
        <f>SUM(H76+H64)</f>
        <v>191</v>
      </c>
      <c r="I78" s="52"/>
      <c r="K78" s="102"/>
    </row>
    <row r="79" spans="1:11">
      <c r="B79" s="66"/>
      <c r="C79" s="66"/>
      <c r="D79" s="67"/>
      <c r="E79" s="67"/>
      <c r="F79" s="67"/>
      <c r="G79" s="67"/>
      <c r="H79" s="68"/>
      <c r="K79" s="102"/>
    </row>
    <row r="80" spans="1:11">
      <c r="A80" s="15"/>
      <c r="C80" s="7" t="s">
        <v>116</v>
      </c>
      <c r="D80" s="7"/>
      <c r="E80" s="7"/>
      <c r="F80" s="7"/>
      <c r="G80" s="7"/>
      <c r="H80" s="7"/>
      <c r="I80" s="7"/>
      <c r="K80" s="17" t="s">
        <v>13</v>
      </c>
    </row>
    <row r="81" spans="1:11">
      <c r="A81" s="15"/>
      <c r="B81" s="90"/>
      <c r="C81" s="19" t="s">
        <v>6</v>
      </c>
      <c r="D81" s="20" t="s">
        <v>7</v>
      </c>
      <c r="E81" s="20" t="s">
        <v>8</v>
      </c>
      <c r="F81" s="20" t="s">
        <v>9</v>
      </c>
      <c r="G81" s="20" t="s">
        <v>10</v>
      </c>
      <c r="H81" s="20" t="s">
        <v>11</v>
      </c>
      <c r="I81" s="21" t="s">
        <v>12</v>
      </c>
      <c r="J81" s="22"/>
      <c r="K81" s="126" t="s">
        <v>117</v>
      </c>
    </row>
    <row r="82" spans="1:11">
      <c r="A82" s="15"/>
      <c r="B82" s="90"/>
      <c r="C82" s="23"/>
      <c r="D82" s="24"/>
      <c r="E82" s="24"/>
      <c r="F82" s="24"/>
      <c r="G82" s="59">
        <v>1</v>
      </c>
      <c r="H82" s="59">
        <v>2</v>
      </c>
      <c r="I82" s="57">
        <v>3</v>
      </c>
      <c r="J82" s="22"/>
      <c r="K82" s="104" t="s">
        <v>118</v>
      </c>
    </row>
    <row r="83" spans="1:11" s="131" customFormat="1">
      <c r="A83" s="130"/>
      <c r="B83" s="90"/>
      <c r="C83" s="27">
        <v>4</v>
      </c>
      <c r="D83" s="59">
        <v>5</v>
      </c>
      <c r="E83" s="59">
        <v>6</v>
      </c>
      <c r="F83" s="59">
        <v>7</v>
      </c>
      <c r="G83" s="59">
        <v>8</v>
      </c>
      <c r="H83" s="59">
        <v>9</v>
      </c>
      <c r="I83" s="57">
        <v>10</v>
      </c>
      <c r="J83" s="22"/>
      <c r="K83" s="104" t="s">
        <v>119</v>
      </c>
    </row>
    <row r="84" spans="1:11">
      <c r="A84" s="132"/>
      <c r="B84" s="90"/>
      <c r="C84" s="27">
        <v>11</v>
      </c>
      <c r="D84" s="59">
        <v>12</v>
      </c>
      <c r="E84" s="59">
        <v>13</v>
      </c>
      <c r="F84" s="59">
        <v>14</v>
      </c>
      <c r="G84" s="59">
        <v>15</v>
      </c>
      <c r="H84" s="105">
        <v>16</v>
      </c>
      <c r="I84" s="57">
        <v>17</v>
      </c>
      <c r="J84" s="22"/>
      <c r="K84" s="133" t="s">
        <v>120</v>
      </c>
    </row>
    <row r="85" spans="1:11">
      <c r="A85" s="15"/>
      <c r="B85" s="90"/>
      <c r="C85" s="27">
        <v>18</v>
      </c>
      <c r="D85" s="105">
        <v>19</v>
      </c>
      <c r="E85" s="105">
        <v>20</v>
      </c>
      <c r="F85" s="33">
        <v>21</v>
      </c>
      <c r="G85" s="33">
        <v>22</v>
      </c>
      <c r="H85" s="28">
        <v>23</v>
      </c>
      <c r="I85" s="29">
        <v>24</v>
      </c>
      <c r="J85" s="22"/>
      <c r="K85" s="127" t="s">
        <v>121</v>
      </c>
    </row>
    <row r="86" spans="1:11">
      <c r="B86" s="90"/>
      <c r="C86" s="134">
        <v>25</v>
      </c>
      <c r="D86" s="38">
        <v>26</v>
      </c>
      <c r="E86" s="135">
        <v>27</v>
      </c>
      <c r="F86" s="38">
        <v>28</v>
      </c>
      <c r="G86" s="38">
        <v>29</v>
      </c>
      <c r="H86" s="38">
        <v>30</v>
      </c>
      <c r="I86" s="136">
        <v>31</v>
      </c>
      <c r="J86" s="22"/>
    </row>
    <row r="87" spans="1:11">
      <c r="C87" s="87"/>
      <c r="D87" s="88"/>
      <c r="E87" s="88"/>
      <c r="F87" s="88"/>
      <c r="G87" s="88"/>
      <c r="H87" s="88"/>
      <c r="I87" s="88"/>
      <c r="J87" s="110"/>
    </row>
    <row r="88" spans="1:11">
      <c r="B88" s="87" t="s">
        <v>19</v>
      </c>
      <c r="C88" s="87"/>
      <c r="D88" s="88">
        <v>3</v>
      </c>
      <c r="E88" s="88">
        <v>3</v>
      </c>
      <c r="F88" s="88">
        <v>2</v>
      </c>
      <c r="G88" s="88">
        <v>3</v>
      </c>
      <c r="H88" s="88">
        <v>3</v>
      </c>
      <c r="I88" s="88">
        <v>0</v>
      </c>
      <c r="J88" s="46"/>
    </row>
    <row r="89" spans="1:11">
      <c r="B89" s="73" t="s">
        <v>20</v>
      </c>
      <c r="C89" s="74"/>
      <c r="D89" s="53">
        <f t="shared" ref="D89:I89" si="5">SUM(D75+D88)</f>
        <v>20</v>
      </c>
      <c r="E89" s="53">
        <f t="shared" si="5"/>
        <v>20</v>
      </c>
      <c r="F89" s="53">
        <f t="shared" si="5"/>
        <v>18</v>
      </c>
      <c r="G89" s="53">
        <f t="shared" si="5"/>
        <v>21</v>
      </c>
      <c r="H89" s="53">
        <f t="shared" si="5"/>
        <v>21</v>
      </c>
      <c r="I89" s="53">
        <f t="shared" si="5"/>
        <v>2</v>
      </c>
      <c r="J89" s="50"/>
    </row>
    <row r="90" spans="1:11">
      <c r="B90" s="75" t="s">
        <v>21</v>
      </c>
      <c r="C90" s="75"/>
      <c r="D90" s="75"/>
      <c r="E90" s="75"/>
      <c r="F90" s="75"/>
      <c r="G90" s="76"/>
      <c r="H90" s="53">
        <f>SUM(D88:I88)</f>
        <v>14</v>
      </c>
      <c r="I90" s="52"/>
    </row>
    <row r="91" spans="1:11">
      <c r="B91" s="75" t="s">
        <v>22</v>
      </c>
      <c r="C91" s="75"/>
      <c r="D91" s="76"/>
      <c r="E91" s="76"/>
      <c r="F91" s="76"/>
      <c r="G91" s="76"/>
      <c r="H91" s="53">
        <f>SUM(D89:I89)</f>
        <v>102</v>
      </c>
      <c r="I91" s="52"/>
      <c r="K91" s="6"/>
    </row>
    <row r="92" spans="1:11">
      <c r="B92" s="75" t="s">
        <v>23</v>
      </c>
      <c r="C92" s="75"/>
      <c r="D92" s="76"/>
      <c r="E92" s="76"/>
      <c r="F92" s="76"/>
      <c r="G92" s="76"/>
      <c r="H92" s="53">
        <f>SUM( H90+H78)</f>
        <v>205</v>
      </c>
      <c r="I92" s="52"/>
      <c r="K92" s="6"/>
    </row>
    <row r="93" spans="1:11">
      <c r="B93" s="75"/>
      <c r="C93" s="75"/>
      <c r="D93" s="76"/>
      <c r="E93" s="76"/>
      <c r="F93" s="76"/>
      <c r="G93" s="76"/>
      <c r="H93" s="54"/>
      <c r="I93" s="52"/>
    </row>
    <row r="94" spans="1:11">
      <c r="A94" s="5" t="s">
        <v>68</v>
      </c>
      <c r="B94" s="5"/>
      <c r="C94" s="5"/>
      <c r="D94" s="5"/>
      <c r="E94" s="5"/>
      <c r="F94" s="5"/>
      <c r="G94" s="5"/>
      <c r="H94" s="5"/>
      <c r="I94" s="5"/>
      <c r="J94" s="5"/>
      <c r="K94" s="119"/>
    </row>
    <row r="95" spans="1:11">
      <c r="A95" s="113"/>
      <c r="B95" s="114" t="s">
        <v>69</v>
      </c>
      <c r="C95" s="114"/>
      <c r="D95" s="114"/>
      <c r="E95" s="115"/>
      <c r="F95" s="114" t="s">
        <v>70</v>
      </c>
      <c r="G95" s="114"/>
      <c r="H95" s="114"/>
      <c r="I95" s="112"/>
      <c r="J95" s="112"/>
      <c r="K95" s="119"/>
    </row>
    <row r="96" spans="1:11">
      <c r="A96" s="116"/>
      <c r="B96" s="117" t="s">
        <v>71</v>
      </c>
      <c r="C96" s="117"/>
      <c r="D96" s="117"/>
      <c r="E96" s="118"/>
      <c r="F96" s="114" t="s">
        <v>72</v>
      </c>
      <c r="G96" s="114"/>
      <c r="H96" s="114"/>
      <c r="I96" s="119"/>
      <c r="J96" s="119"/>
      <c r="K96" s="119" t="s">
        <v>73</v>
      </c>
    </row>
    <row r="97" spans="1:11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9" t="s">
        <v>74</v>
      </c>
    </row>
    <row r="98" spans="1:11">
      <c r="A98" s="5" t="s">
        <v>122</v>
      </c>
      <c r="B98" s="5"/>
      <c r="C98" s="5"/>
      <c r="D98" s="5"/>
      <c r="E98" s="5"/>
      <c r="F98" s="5"/>
      <c r="G98" s="5"/>
      <c r="H98" s="5"/>
      <c r="I98" s="5"/>
      <c r="J98" s="5"/>
      <c r="K98" s="5"/>
    </row>
    <row r="99" spans="1:1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</row>
  </sheetData>
  <mergeCells count="16">
    <mergeCell ref="A98:K99"/>
    <mergeCell ref="C51:I51"/>
    <mergeCell ref="C66:I66"/>
    <mergeCell ref="C80:I80"/>
    <mergeCell ref="K91:K92"/>
    <mergeCell ref="A94:J94"/>
    <mergeCell ref="A6:K6"/>
    <mergeCell ref="A7:K7"/>
    <mergeCell ref="C8:D8"/>
    <mergeCell ref="C23:I23"/>
    <mergeCell ref="C37:I37"/>
    <mergeCell ref="A1:K1"/>
    <mergeCell ref="A2:K2"/>
    <mergeCell ref="A3:K3"/>
    <mergeCell ref="A4:K4"/>
    <mergeCell ref="A5:K5"/>
  </mergeCells>
  <pageMargins left="0.25" right="0.25" top="0.75" bottom="0.75" header="0.51180555555555496" footer="0.51180555555555496"/>
  <pageSetup paperSize="9" scale="76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0"/>
  <sheetViews>
    <sheetView topLeftCell="A19" zoomScale="120" zoomScaleNormal="120" workbookViewId="0">
      <selection activeCell="A38" activeCellId="1" sqref="K39:K48 A38"/>
    </sheetView>
  </sheetViews>
  <sheetFormatPr defaultColWidth="8.7109375" defaultRowHeight="15"/>
  <cols>
    <col min="4" max="4" width="11.5703125" customWidth="1"/>
  </cols>
  <sheetData>
    <row r="1" spans="1:15" ht="270.75" customHeight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5">
      <c r="A4" s="16"/>
      <c r="B4" s="16"/>
      <c r="C4" s="137"/>
      <c r="D4" s="138"/>
      <c r="E4" s="138"/>
      <c r="F4" s="138"/>
      <c r="G4" s="138"/>
      <c r="H4" s="139"/>
      <c r="I4" s="16"/>
      <c r="J4" s="16"/>
    </row>
    <row r="5" spans="1:15" ht="15.7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8" spans="1:15" ht="32.25" customHeight="1">
      <c r="A8" s="4" t="s">
        <v>123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>
      <c r="B9" s="140"/>
      <c r="C9" s="140"/>
      <c r="D9" s="140"/>
      <c r="E9" s="140"/>
      <c r="F9" s="140"/>
      <c r="G9" s="140"/>
      <c r="H9" s="140"/>
      <c r="I9" s="140"/>
      <c r="J9" s="140"/>
    </row>
    <row r="10" spans="1:15" ht="15.75" customHeight="1">
      <c r="B10" s="3"/>
      <c r="C10" s="3"/>
      <c r="D10" s="3"/>
      <c r="E10" s="3"/>
      <c r="F10" s="3"/>
      <c r="G10" s="3"/>
      <c r="H10" s="3"/>
      <c r="I10" s="3"/>
      <c r="J10" s="3"/>
    </row>
    <row r="11" spans="1:15" ht="15.75" customHeight="1">
      <c r="B11" s="55"/>
      <c r="C11" s="55"/>
      <c r="D11" s="2" t="s">
        <v>124</v>
      </c>
      <c r="E11" s="2"/>
      <c r="F11" s="2"/>
      <c r="G11" s="2"/>
      <c r="H11" s="2"/>
      <c r="I11" s="2"/>
      <c r="J11" s="2"/>
      <c r="K11" s="2"/>
      <c r="L11" s="2"/>
    </row>
    <row r="12" spans="1:15" ht="25.5">
      <c r="D12" s="141" t="s">
        <v>125</v>
      </c>
      <c r="E12" s="142" t="s">
        <v>126</v>
      </c>
      <c r="F12" s="142" t="s">
        <v>127</v>
      </c>
      <c r="G12" s="142" t="s">
        <v>128</v>
      </c>
      <c r="H12" s="142" t="s">
        <v>129</v>
      </c>
      <c r="I12" s="142" t="s">
        <v>130</v>
      </c>
      <c r="J12" s="142" t="s">
        <v>131</v>
      </c>
      <c r="K12" s="142" t="s">
        <v>132</v>
      </c>
      <c r="L12" s="143" t="s">
        <v>133</v>
      </c>
    </row>
    <row r="13" spans="1:15">
      <c r="D13" s="141" t="s">
        <v>134</v>
      </c>
      <c r="E13" s="142">
        <f>'1º SEM'!C18</f>
        <v>0</v>
      </c>
      <c r="F13" s="142">
        <f>'1º SEM'!D18</f>
        <v>0</v>
      </c>
      <c r="G13" s="142">
        <f>'1º SEM'!E18</f>
        <v>0</v>
      </c>
      <c r="H13" s="142">
        <f>'1º SEM'!F18</f>
        <v>0</v>
      </c>
      <c r="I13" s="142">
        <f>'1º SEM'!G18</f>
        <v>0</v>
      </c>
      <c r="J13" s="142">
        <f>'1º SEM'!H18</f>
        <v>0</v>
      </c>
      <c r="K13" s="142">
        <f>'1º SEM'!I18</f>
        <v>0</v>
      </c>
      <c r="L13" s="144">
        <f t="shared" ref="L13:L20" si="0">SUM(E13:K13)</f>
        <v>0</v>
      </c>
    </row>
    <row r="14" spans="1:15">
      <c r="D14" s="141" t="s">
        <v>135</v>
      </c>
      <c r="E14" s="142">
        <f>'1º SEM'!C32</f>
        <v>0</v>
      </c>
      <c r="F14" s="142">
        <f>'1º SEM'!D32</f>
        <v>3</v>
      </c>
      <c r="G14" s="142">
        <f>'1º SEM'!E32</f>
        <v>3</v>
      </c>
      <c r="H14" s="142">
        <f>'1º SEM'!F32</f>
        <v>3</v>
      </c>
      <c r="I14" s="142">
        <f>'1º SEM'!G32</f>
        <v>3</v>
      </c>
      <c r="J14" s="142">
        <f>'1º SEM'!H32</f>
        <v>4</v>
      </c>
      <c r="K14" s="142">
        <f>'1º SEM'!I32</f>
        <v>0</v>
      </c>
      <c r="L14" s="144">
        <f t="shared" si="0"/>
        <v>16</v>
      </c>
    </row>
    <row r="15" spans="1:15">
      <c r="D15" s="141" t="s">
        <v>136</v>
      </c>
      <c r="E15" s="142">
        <f>'1º SEM'!C46</f>
        <v>0</v>
      </c>
      <c r="F15" s="142">
        <f>'1º SEM'!D46</f>
        <v>4</v>
      </c>
      <c r="G15" s="142">
        <f>'1º SEM'!E46</f>
        <v>4</v>
      </c>
      <c r="H15" s="142">
        <f>'1º SEM'!F46</f>
        <v>4</v>
      </c>
      <c r="I15" s="142">
        <f>'1º SEM'!G46</f>
        <v>5</v>
      </c>
      <c r="J15" s="142">
        <f>'1º SEM'!H46</f>
        <v>4</v>
      </c>
      <c r="K15" s="142">
        <f>'1º SEM'!I46</f>
        <v>1</v>
      </c>
      <c r="L15" s="144">
        <f t="shared" si="0"/>
        <v>22</v>
      </c>
    </row>
    <row r="16" spans="1:15">
      <c r="D16" s="141" t="s">
        <v>137</v>
      </c>
      <c r="E16" s="142">
        <f>'1º SEM'!C60</f>
        <v>0</v>
      </c>
      <c r="F16" s="142">
        <f>'1º SEM'!D60</f>
        <v>4</v>
      </c>
      <c r="G16" s="142">
        <f>'1º SEM'!E60</f>
        <v>4</v>
      </c>
      <c r="H16" s="142">
        <f>'1º SEM'!F60</f>
        <v>4</v>
      </c>
      <c r="I16" s="142">
        <f>'1º SEM'!G60</f>
        <v>3</v>
      </c>
      <c r="J16" s="142">
        <f>'1º SEM'!H60</f>
        <v>3</v>
      </c>
      <c r="K16" s="142">
        <f>'1º SEM'!I60</f>
        <v>0</v>
      </c>
      <c r="L16" s="144">
        <f t="shared" si="0"/>
        <v>18</v>
      </c>
    </row>
    <row r="17" spans="2:12">
      <c r="D17" s="141" t="s">
        <v>138</v>
      </c>
      <c r="E17" s="142">
        <f>'1º SEM'!C74</f>
        <v>0</v>
      </c>
      <c r="F17" s="142">
        <f>'1º SEM'!D74</f>
        <v>5</v>
      </c>
      <c r="G17" s="142">
        <f>'1º SEM'!E74</f>
        <v>5</v>
      </c>
      <c r="H17" s="142">
        <f>'1º SEM'!F74</f>
        <v>4</v>
      </c>
      <c r="I17" s="142">
        <f>'1º SEM'!G74</f>
        <v>4</v>
      </c>
      <c r="J17" s="142">
        <f>'1º SEM'!H74</f>
        <v>4</v>
      </c>
      <c r="K17" s="142">
        <f>'1º SEM'!I74</f>
        <v>1</v>
      </c>
      <c r="L17" s="144">
        <f t="shared" si="0"/>
        <v>23</v>
      </c>
    </row>
    <row r="18" spans="2:12">
      <c r="D18" s="141" t="s">
        <v>139</v>
      </c>
      <c r="E18" s="142">
        <f>'1º SEM'!C88</f>
        <v>0</v>
      </c>
      <c r="F18" s="142">
        <f>'1º SEM'!D88</f>
        <v>4</v>
      </c>
      <c r="G18" s="142">
        <f>'1º SEM'!E88</f>
        <v>4</v>
      </c>
      <c r="H18" s="142">
        <f>'1º SEM'!F88</f>
        <v>5</v>
      </c>
      <c r="I18" s="142">
        <f>'1º SEM'!G88</f>
        <v>4</v>
      </c>
      <c r="J18" s="142">
        <f>'1º SEM'!H88</f>
        <v>3</v>
      </c>
      <c r="K18" s="142">
        <f>'1º SEM'!I88</f>
        <v>0</v>
      </c>
      <c r="L18" s="144">
        <f t="shared" si="0"/>
        <v>20</v>
      </c>
    </row>
    <row r="19" spans="2:12">
      <c r="D19" s="141" t="s">
        <v>140</v>
      </c>
      <c r="E19" s="142">
        <f>'1º SEM'!C103</f>
        <v>0</v>
      </c>
      <c r="F19" s="142">
        <f>'1º SEM'!D103</f>
        <v>1</v>
      </c>
      <c r="G19" s="142">
        <f>'1º SEM'!E103</f>
        <v>1</v>
      </c>
      <c r="H19" s="142">
        <f>'1º SEM'!F103</f>
        <v>1</v>
      </c>
      <c r="I19" s="142">
        <f>'1º SEM'!G103</f>
        <v>0</v>
      </c>
      <c r="J19" s="142">
        <f>'1º SEM'!H103</f>
        <v>1</v>
      </c>
      <c r="K19" s="142">
        <f>'1º SEM'!I103</f>
        <v>0</v>
      </c>
      <c r="L19" s="144">
        <f t="shared" si="0"/>
        <v>4</v>
      </c>
    </row>
    <row r="20" spans="2:12">
      <c r="D20" s="145" t="s">
        <v>141</v>
      </c>
      <c r="E20" s="146">
        <f t="shared" ref="E20:K20" si="1">SUM(E13:E19)</f>
        <v>0</v>
      </c>
      <c r="F20" s="146">
        <f t="shared" si="1"/>
        <v>21</v>
      </c>
      <c r="G20" s="146">
        <f t="shared" si="1"/>
        <v>21</v>
      </c>
      <c r="H20" s="146">
        <f t="shared" si="1"/>
        <v>21</v>
      </c>
      <c r="I20" s="146">
        <f t="shared" si="1"/>
        <v>19</v>
      </c>
      <c r="J20" s="146">
        <f t="shared" si="1"/>
        <v>19</v>
      </c>
      <c r="K20" s="146">
        <f t="shared" si="1"/>
        <v>2</v>
      </c>
      <c r="L20" s="147">
        <f t="shared" si="0"/>
        <v>103</v>
      </c>
    </row>
    <row r="21" spans="2:12">
      <c r="B21" s="140"/>
      <c r="C21" s="140"/>
      <c r="D21" s="148"/>
      <c r="E21" s="148"/>
      <c r="F21" s="148"/>
      <c r="G21" s="148"/>
      <c r="H21" s="148"/>
      <c r="I21" s="148"/>
      <c r="J21" s="149"/>
      <c r="K21" s="149"/>
      <c r="L21" s="149"/>
    </row>
    <row r="22" spans="2:12">
      <c r="D22" s="1" t="s">
        <v>142</v>
      </c>
      <c r="E22" s="1"/>
      <c r="F22" s="1"/>
      <c r="G22" s="1"/>
      <c r="H22" s="1"/>
      <c r="I22" s="1"/>
      <c r="J22" s="1"/>
      <c r="K22" s="1"/>
      <c r="L22" s="1"/>
    </row>
    <row r="23" spans="2:12" ht="25.5">
      <c r="D23" s="141" t="s">
        <v>125</v>
      </c>
      <c r="E23" s="142" t="s">
        <v>126</v>
      </c>
      <c r="F23" s="142" t="s">
        <v>127</v>
      </c>
      <c r="G23" s="142" t="s">
        <v>128</v>
      </c>
      <c r="H23" s="142" t="s">
        <v>129</v>
      </c>
      <c r="I23" s="142" t="s">
        <v>130</v>
      </c>
      <c r="J23" s="142" t="s">
        <v>131</v>
      </c>
      <c r="K23" s="142" t="s">
        <v>132</v>
      </c>
      <c r="L23" s="143" t="s">
        <v>133</v>
      </c>
    </row>
    <row r="24" spans="2:12">
      <c r="D24" s="141" t="s">
        <v>140</v>
      </c>
      <c r="E24" s="142">
        <f>'2ºSEM'!C17</f>
        <v>0</v>
      </c>
      <c r="F24" s="142">
        <f>'2ºSEM'!D17</f>
        <v>0</v>
      </c>
      <c r="G24" s="142">
        <f>'2ºSEM'!E17</f>
        <v>0</v>
      </c>
      <c r="H24" s="142">
        <f>'2ºSEM'!F17</f>
        <v>1</v>
      </c>
      <c r="I24" s="142">
        <f>'2ºSEM'!G17</f>
        <v>1</v>
      </c>
      <c r="J24" s="142">
        <f>'2ºSEM'!H17</f>
        <v>1</v>
      </c>
      <c r="K24" s="142">
        <f>'2ºSEM'!I17</f>
        <v>0</v>
      </c>
      <c r="L24" s="144">
        <f t="shared" ref="L24:L30" si="2">SUM(E24:K24)</f>
        <v>3</v>
      </c>
    </row>
    <row r="25" spans="2:12">
      <c r="D25" s="141" t="s">
        <v>143</v>
      </c>
      <c r="E25" s="142">
        <f>'2ºSEM'!C31</f>
        <v>0</v>
      </c>
      <c r="F25" s="142">
        <f>'2ºSEM'!D31</f>
        <v>5</v>
      </c>
      <c r="G25" s="142">
        <f>'2ºSEM'!E31</f>
        <v>5</v>
      </c>
      <c r="H25" s="142">
        <f>'2ºSEM'!F31</f>
        <v>5</v>
      </c>
      <c r="I25" s="142">
        <f>'2ºSEM'!G31</f>
        <v>4</v>
      </c>
      <c r="J25" s="142">
        <f>'2ºSEM'!H31</f>
        <v>4</v>
      </c>
      <c r="K25" s="142">
        <f>'2ºSEM'!I31</f>
        <v>0</v>
      </c>
      <c r="L25" s="144">
        <f t="shared" si="2"/>
        <v>23</v>
      </c>
    </row>
    <row r="26" spans="2:12">
      <c r="D26" s="141" t="s">
        <v>144</v>
      </c>
      <c r="E26" s="142">
        <f>'2ºSEM'!C45</f>
        <v>0</v>
      </c>
      <c r="F26" s="142">
        <f>'2ºSEM'!D45</f>
        <v>4</v>
      </c>
      <c r="G26" s="142">
        <f>'2ºSEM'!E45</f>
        <v>4</v>
      </c>
      <c r="H26" s="142">
        <f>'2ºSEM'!F45</f>
        <v>3</v>
      </c>
      <c r="I26" s="142">
        <f>'2ºSEM'!G45</f>
        <v>5</v>
      </c>
      <c r="J26" s="142">
        <f>'2ºSEM'!H45</f>
        <v>5</v>
      </c>
      <c r="K26" s="142">
        <f>'2ºSEM'!I45</f>
        <v>1</v>
      </c>
      <c r="L26" s="144">
        <f t="shared" si="2"/>
        <v>22</v>
      </c>
    </row>
    <row r="27" spans="2:12">
      <c r="D27" s="141" t="s">
        <v>145</v>
      </c>
      <c r="E27" s="142">
        <f>'2ºSEM'!C60</f>
        <v>0</v>
      </c>
      <c r="F27" s="142">
        <f>'2ºSEM'!D60</f>
        <v>5</v>
      </c>
      <c r="G27" s="142">
        <f>'2ºSEM'!E60</f>
        <v>4</v>
      </c>
      <c r="H27" s="142">
        <f>'2ºSEM'!F60</f>
        <v>3</v>
      </c>
      <c r="I27" s="142">
        <f>'2ºSEM'!G60</f>
        <v>4</v>
      </c>
      <c r="J27" s="142">
        <f>'2ºSEM'!H60</f>
        <v>4</v>
      </c>
      <c r="K27" s="142">
        <f>'2ºSEM'!I60</f>
        <v>0</v>
      </c>
      <c r="L27" s="144">
        <f t="shared" si="2"/>
        <v>20</v>
      </c>
    </row>
    <row r="28" spans="2:12">
      <c r="D28" s="141" t="s">
        <v>146</v>
      </c>
      <c r="E28" s="142">
        <f>'2ºSEM'!C74</f>
        <v>0</v>
      </c>
      <c r="F28" s="142">
        <f>'2ºSEM'!D74</f>
        <v>3</v>
      </c>
      <c r="G28" s="142">
        <f>'2ºSEM'!E74</f>
        <v>4</v>
      </c>
      <c r="H28" s="142">
        <f>'2ºSEM'!F74</f>
        <v>4</v>
      </c>
      <c r="I28" s="142">
        <f>'2ºSEM'!G74</f>
        <v>4</v>
      </c>
      <c r="J28" s="142">
        <f>'2ºSEM'!H74</f>
        <v>4</v>
      </c>
      <c r="K28" s="142">
        <f>'2ºSEM'!I74</f>
        <v>1</v>
      </c>
      <c r="L28" s="144">
        <f t="shared" si="2"/>
        <v>20</v>
      </c>
    </row>
    <row r="29" spans="2:12">
      <c r="D29" s="141" t="s">
        <v>147</v>
      </c>
      <c r="E29" s="142">
        <f>'2ºSEM'!C88</f>
        <v>0</v>
      </c>
      <c r="F29" s="142">
        <f>'2ºSEM'!D88</f>
        <v>3</v>
      </c>
      <c r="G29" s="142">
        <f>'2ºSEM'!E88</f>
        <v>3</v>
      </c>
      <c r="H29" s="142">
        <f>'2ºSEM'!F88</f>
        <v>2</v>
      </c>
      <c r="I29" s="142">
        <f>'2ºSEM'!G88</f>
        <v>3</v>
      </c>
      <c r="J29" s="142">
        <f>'2ºSEM'!H88</f>
        <v>3</v>
      </c>
      <c r="K29" s="142">
        <f>'2ºSEM'!I88</f>
        <v>0</v>
      </c>
      <c r="L29" s="144">
        <f t="shared" si="2"/>
        <v>14</v>
      </c>
    </row>
    <row r="30" spans="2:12">
      <c r="D30" s="150" t="s">
        <v>141</v>
      </c>
      <c r="E30" s="151">
        <f t="shared" ref="E30:K30" si="3">SUM(E24:E29)</f>
        <v>0</v>
      </c>
      <c r="F30" s="151">
        <f t="shared" si="3"/>
        <v>20</v>
      </c>
      <c r="G30" s="151">
        <f t="shared" si="3"/>
        <v>20</v>
      </c>
      <c r="H30" s="151">
        <f t="shared" si="3"/>
        <v>18</v>
      </c>
      <c r="I30" s="151">
        <f t="shared" si="3"/>
        <v>21</v>
      </c>
      <c r="J30" s="151">
        <f t="shared" si="3"/>
        <v>21</v>
      </c>
      <c r="K30" s="151">
        <f t="shared" si="3"/>
        <v>2</v>
      </c>
      <c r="L30" s="152">
        <f t="shared" si="2"/>
        <v>102</v>
      </c>
    </row>
    <row r="31" spans="2:12">
      <c r="B31" s="140"/>
      <c r="C31" s="140"/>
      <c r="D31" s="140"/>
      <c r="E31" s="140"/>
      <c r="F31" s="140"/>
      <c r="G31" s="140"/>
      <c r="H31" s="140"/>
      <c r="I31" s="140"/>
      <c r="J31" s="140"/>
    </row>
    <row r="32" spans="2:12" ht="28.5">
      <c r="D32" s="153"/>
      <c r="E32" s="154" t="s">
        <v>148</v>
      </c>
      <c r="F32" s="140"/>
      <c r="G32" s="140"/>
      <c r="H32" s="140"/>
      <c r="I32" s="140"/>
      <c r="J32" s="140"/>
      <c r="K32" s="140"/>
      <c r="L32" s="140"/>
    </row>
    <row r="33" spans="1:12" ht="28.5">
      <c r="D33" s="154" t="s">
        <v>149</v>
      </c>
      <c r="E33" s="155">
        <f>L20</f>
        <v>103</v>
      </c>
      <c r="F33" s="140"/>
      <c r="G33" s="140"/>
      <c r="H33" s="140"/>
      <c r="I33" s="140"/>
      <c r="J33" s="140"/>
      <c r="K33" s="140"/>
      <c r="L33" s="140"/>
    </row>
    <row r="34" spans="1:12" ht="28.5">
      <c r="D34" s="156" t="s">
        <v>150</v>
      </c>
      <c r="E34" s="155">
        <f>L30</f>
        <v>102</v>
      </c>
      <c r="F34" s="140"/>
      <c r="G34" s="140"/>
      <c r="H34" s="140"/>
      <c r="I34" s="140"/>
      <c r="J34" s="140"/>
      <c r="K34" s="140"/>
      <c r="L34" s="140"/>
    </row>
    <row r="35" spans="1:12" ht="30">
      <c r="D35" s="157" t="s">
        <v>151</v>
      </c>
      <c r="E35" s="158">
        <f>SUM(E33:E34)</f>
        <v>205</v>
      </c>
      <c r="F35" s="140"/>
      <c r="G35" s="140"/>
      <c r="H35" s="140"/>
      <c r="I35" s="140"/>
      <c r="J35" s="140"/>
      <c r="K35" s="140"/>
      <c r="L35" s="140"/>
    </row>
    <row r="38" spans="1:12">
      <c r="A38" s="8" t="s">
        <v>152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>
      <c r="A40" s="159" t="s">
        <v>153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</row>
  </sheetData>
  <mergeCells count="11">
    <mergeCell ref="A40:L40"/>
    <mergeCell ref="A8:O8"/>
    <mergeCell ref="B10:J10"/>
    <mergeCell ref="D11:L11"/>
    <mergeCell ref="D22:L22"/>
    <mergeCell ref="A38:L39"/>
    <mergeCell ref="A1:N1"/>
    <mergeCell ref="A2:N2"/>
    <mergeCell ref="A3:N3"/>
    <mergeCell ref="A5:O5"/>
    <mergeCell ref="A6:O6"/>
  </mergeCells>
  <pageMargins left="0.51180555555555496" right="0.51180555555555496" top="0.78749999999999998" bottom="0.78749999999999998" header="0.51180555555555496" footer="0.51180555555555496"/>
  <pageSetup paperSize="9" scale="67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1º SEM</vt:lpstr>
      <vt:lpstr>2ºSEM</vt:lpstr>
      <vt:lpstr>Quadro Resumo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Everaldo</dc:creator>
  <dc:description/>
  <cp:lastModifiedBy>Flávia</cp:lastModifiedBy>
  <cp:revision>1</cp:revision>
  <cp:lastPrinted>2016-08-30T15:13:45Z</cp:lastPrinted>
  <dcterms:created xsi:type="dcterms:W3CDTF">2014-10-30T18:46:55Z</dcterms:created>
  <dcterms:modified xsi:type="dcterms:W3CDTF">2021-11-22T18:52:11Z</dcterms:modified>
  <dc:language>pt-BR</dc:language>
</cp:coreProperties>
</file>